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ris O. Mbah\Downloads\MSU Bootcamp\"/>
    </mc:Choice>
  </mc:AlternateContent>
  <xr:revisionPtr revIDLastSave="0" documentId="13_ncr:1_{2A42747F-D4D9-42D5-A248-820F4E48A862}" xr6:coauthVersionLast="47" xr6:coauthVersionMax="47" xr10:uidLastSave="{00000000-0000-0000-0000-000000000000}"/>
  <bookViews>
    <workbookView xWindow="57480" yWindow="-120" windowWidth="29040" windowHeight="15720" tabRatio="749" firstSheet="1" activeTab="2" xr2:uid="{00000000-000D-0000-FFFF-FFFF00000000}"/>
  </bookViews>
  <sheets>
    <sheet name="Outcomes Based on Launch Date" sheetId="6" r:id="rId1"/>
    <sheet name="Shee6" sheetId="7" r:id="rId2"/>
    <sheet name="Chart1" sheetId="17" r:id="rId3"/>
    <sheet name="Kickstarter" sheetId="1" r:id="rId4"/>
    <sheet name="Failed US Kickstarters" sheetId="11" r:id="rId5"/>
    <sheet name="Successful US Kickstarters" sheetId="10" r:id="rId6"/>
    <sheet name="Live US Faith" sheetId="13" r:id="rId7"/>
    <sheet name="Failed US Faith" sheetId="14" r:id="rId8"/>
    <sheet name="Successful US Indie Rock" sheetId="15" r:id="rId9"/>
    <sheet name="Failed US Indie Rock" sheetId="16" r:id="rId10"/>
    <sheet name="Descriptive Statistics" sheetId="12" r:id="rId11"/>
    <sheet name="Edinburgh Research" sheetId="9" r:id="rId12"/>
    <sheet name="Category Statistics" sheetId="4" r:id="rId13"/>
    <sheet name="Subcategory Statistics" sheetId="5" r:id="rId14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2" l="1"/>
  <c r="B13" i="12"/>
  <c r="C12" i="12"/>
  <c r="B12" i="12"/>
  <c r="C11" i="12"/>
  <c r="C4" i="12"/>
  <c r="B11" i="12"/>
  <c r="C6" i="12"/>
  <c r="C5" i="12"/>
  <c r="B6" i="12"/>
  <c r="B5" i="12"/>
  <c r="B4" i="12"/>
  <c r="K9" i="12"/>
  <c r="J9" i="12"/>
  <c r="K10" i="12"/>
  <c r="J10" i="12"/>
  <c r="K3" i="12"/>
  <c r="J3" i="12"/>
  <c r="K2" i="12"/>
  <c r="J2" i="12"/>
  <c r="G10" i="12"/>
  <c r="G9" i="12"/>
  <c r="G3" i="12"/>
  <c r="G2" i="12"/>
  <c r="F10" i="12"/>
  <c r="F9" i="12"/>
  <c r="F3" i="12"/>
  <c r="F2" i="12"/>
  <c r="T21" i="16"/>
  <c r="S21" i="16"/>
  <c r="P21" i="16"/>
  <c r="O21" i="16"/>
  <c r="T20" i="16"/>
  <c r="S20" i="16"/>
  <c r="P20" i="16"/>
  <c r="O20" i="16"/>
  <c r="T19" i="16"/>
  <c r="S19" i="16"/>
  <c r="P19" i="16"/>
  <c r="O19" i="16"/>
  <c r="T18" i="16"/>
  <c r="S18" i="16"/>
  <c r="P18" i="16"/>
  <c r="O18" i="16"/>
  <c r="T17" i="16"/>
  <c r="S17" i="16"/>
  <c r="P17" i="16"/>
  <c r="O17" i="16"/>
  <c r="T16" i="16"/>
  <c r="S16" i="16"/>
  <c r="P16" i="16"/>
  <c r="O16" i="16"/>
  <c r="T15" i="16"/>
  <c r="S15" i="16"/>
  <c r="P15" i="16"/>
  <c r="O15" i="16"/>
  <c r="T14" i="16"/>
  <c r="S14" i="16"/>
  <c r="P14" i="16"/>
  <c r="O14" i="16"/>
  <c r="T13" i="16"/>
  <c r="S13" i="16"/>
  <c r="P13" i="16"/>
  <c r="O13" i="16"/>
  <c r="T12" i="16"/>
  <c r="S12" i="16"/>
  <c r="P12" i="16"/>
  <c r="O12" i="16"/>
  <c r="T11" i="16"/>
  <c r="S11" i="16"/>
  <c r="P11" i="16"/>
  <c r="O11" i="16"/>
  <c r="T10" i="16"/>
  <c r="S10" i="16"/>
  <c r="P10" i="16"/>
  <c r="O10" i="16"/>
  <c r="T9" i="16"/>
  <c r="S9" i="16"/>
  <c r="P9" i="16"/>
  <c r="O9" i="16"/>
  <c r="T8" i="16"/>
  <c r="S8" i="16"/>
  <c r="P8" i="16"/>
  <c r="O8" i="16"/>
  <c r="T7" i="16"/>
  <c r="S7" i="16"/>
  <c r="P7" i="16"/>
  <c r="O7" i="16"/>
  <c r="T6" i="16"/>
  <c r="S6" i="16"/>
  <c r="P6" i="16"/>
  <c r="O6" i="16"/>
  <c r="T5" i="16"/>
  <c r="S5" i="16"/>
  <c r="P5" i="16"/>
  <c r="O5" i="16"/>
  <c r="T4" i="16"/>
  <c r="S4" i="16"/>
  <c r="P4" i="16"/>
  <c r="O4" i="16"/>
  <c r="T3" i="16"/>
  <c r="S3" i="16"/>
  <c r="P3" i="16"/>
  <c r="O3" i="16"/>
  <c r="T2" i="16"/>
  <c r="S2" i="16"/>
  <c r="P2" i="16"/>
  <c r="O2" i="16"/>
  <c r="T139" i="15"/>
  <c r="S139" i="15"/>
  <c r="P139" i="15"/>
  <c r="O139" i="15"/>
  <c r="T138" i="15"/>
  <c r="S138" i="15"/>
  <c r="P138" i="15"/>
  <c r="O138" i="15"/>
  <c r="T137" i="15"/>
  <c r="S137" i="15"/>
  <c r="P137" i="15"/>
  <c r="O137" i="15"/>
  <c r="T136" i="15"/>
  <c r="S136" i="15"/>
  <c r="P136" i="15"/>
  <c r="O136" i="15"/>
  <c r="T135" i="15"/>
  <c r="S135" i="15"/>
  <c r="P135" i="15"/>
  <c r="O135" i="15"/>
  <c r="T134" i="15"/>
  <c r="S134" i="15"/>
  <c r="P134" i="15"/>
  <c r="O134" i="15"/>
  <c r="T133" i="15"/>
  <c r="S133" i="15"/>
  <c r="P133" i="15"/>
  <c r="O133" i="15"/>
  <c r="T132" i="15"/>
  <c r="S132" i="15"/>
  <c r="P132" i="15"/>
  <c r="O132" i="15"/>
  <c r="T131" i="15"/>
  <c r="S131" i="15"/>
  <c r="P131" i="15"/>
  <c r="O131" i="15"/>
  <c r="T130" i="15"/>
  <c r="S130" i="15"/>
  <c r="P130" i="15"/>
  <c r="O130" i="15"/>
  <c r="T129" i="15"/>
  <c r="S129" i="15"/>
  <c r="P129" i="15"/>
  <c r="O129" i="15"/>
  <c r="T128" i="15"/>
  <c r="S128" i="15"/>
  <c r="P128" i="15"/>
  <c r="O128" i="15"/>
  <c r="T127" i="15"/>
  <c r="S127" i="15"/>
  <c r="P127" i="15"/>
  <c r="O127" i="15"/>
  <c r="T126" i="15"/>
  <c r="S126" i="15"/>
  <c r="P126" i="15"/>
  <c r="O126" i="15"/>
  <c r="T125" i="15"/>
  <c r="S125" i="15"/>
  <c r="P125" i="15"/>
  <c r="O125" i="15"/>
  <c r="T124" i="15"/>
  <c r="S124" i="15"/>
  <c r="P124" i="15"/>
  <c r="O124" i="15"/>
  <c r="T123" i="15"/>
  <c r="S123" i="15"/>
  <c r="P123" i="15"/>
  <c r="O123" i="15"/>
  <c r="T122" i="15"/>
  <c r="S122" i="15"/>
  <c r="P122" i="15"/>
  <c r="O122" i="15"/>
  <c r="T121" i="15"/>
  <c r="S121" i="15"/>
  <c r="P121" i="15"/>
  <c r="O121" i="15"/>
  <c r="T120" i="15"/>
  <c r="S120" i="15"/>
  <c r="P120" i="15"/>
  <c r="O120" i="15"/>
  <c r="T119" i="15"/>
  <c r="S119" i="15"/>
  <c r="P119" i="15"/>
  <c r="O119" i="15"/>
  <c r="T118" i="15"/>
  <c r="S118" i="15"/>
  <c r="P118" i="15"/>
  <c r="O118" i="15"/>
  <c r="T117" i="15"/>
  <c r="S117" i="15"/>
  <c r="P117" i="15"/>
  <c r="O117" i="15"/>
  <c r="T116" i="15"/>
  <c r="S116" i="15"/>
  <c r="P116" i="15"/>
  <c r="O116" i="15"/>
  <c r="T115" i="15"/>
  <c r="S115" i="15"/>
  <c r="P115" i="15"/>
  <c r="O115" i="15"/>
  <c r="T114" i="15"/>
  <c r="S114" i="15"/>
  <c r="P114" i="15"/>
  <c r="O114" i="15"/>
  <c r="T113" i="15"/>
  <c r="S113" i="15"/>
  <c r="P113" i="15"/>
  <c r="O113" i="15"/>
  <c r="T112" i="15"/>
  <c r="S112" i="15"/>
  <c r="P112" i="15"/>
  <c r="O112" i="15"/>
  <c r="T111" i="15"/>
  <c r="S111" i="15"/>
  <c r="P111" i="15"/>
  <c r="O111" i="15"/>
  <c r="T110" i="15"/>
  <c r="S110" i="15"/>
  <c r="P110" i="15"/>
  <c r="O110" i="15"/>
  <c r="T109" i="15"/>
  <c r="S109" i="15"/>
  <c r="P109" i="15"/>
  <c r="O109" i="15"/>
  <c r="T108" i="15"/>
  <c r="S108" i="15"/>
  <c r="P108" i="15"/>
  <c r="O108" i="15"/>
  <c r="T107" i="15"/>
  <c r="S107" i="15"/>
  <c r="P107" i="15"/>
  <c r="O107" i="15"/>
  <c r="T106" i="15"/>
  <c r="S106" i="15"/>
  <c r="P106" i="15"/>
  <c r="O106" i="15"/>
  <c r="T105" i="15"/>
  <c r="S105" i="15"/>
  <c r="P105" i="15"/>
  <c r="O105" i="15"/>
  <c r="T104" i="15"/>
  <c r="S104" i="15"/>
  <c r="P104" i="15"/>
  <c r="O104" i="15"/>
  <c r="T103" i="15"/>
  <c r="S103" i="15"/>
  <c r="P103" i="15"/>
  <c r="O103" i="15"/>
  <c r="T102" i="15"/>
  <c r="S102" i="15"/>
  <c r="P102" i="15"/>
  <c r="O102" i="15"/>
  <c r="T101" i="15"/>
  <c r="S101" i="15"/>
  <c r="P101" i="15"/>
  <c r="O101" i="15"/>
  <c r="T100" i="15"/>
  <c r="S100" i="15"/>
  <c r="P100" i="15"/>
  <c r="O100" i="15"/>
  <c r="T99" i="15"/>
  <c r="S99" i="15"/>
  <c r="P99" i="15"/>
  <c r="O99" i="15"/>
  <c r="T98" i="15"/>
  <c r="S98" i="15"/>
  <c r="P98" i="15"/>
  <c r="O98" i="15"/>
  <c r="T97" i="15"/>
  <c r="S97" i="15"/>
  <c r="P97" i="15"/>
  <c r="O97" i="15"/>
  <c r="T96" i="15"/>
  <c r="S96" i="15"/>
  <c r="P96" i="15"/>
  <c r="O96" i="15"/>
  <c r="T95" i="15"/>
  <c r="S95" i="15"/>
  <c r="P95" i="15"/>
  <c r="O95" i="15"/>
  <c r="T94" i="15"/>
  <c r="S94" i="15"/>
  <c r="P94" i="15"/>
  <c r="O94" i="15"/>
  <c r="T93" i="15"/>
  <c r="S93" i="15"/>
  <c r="P93" i="15"/>
  <c r="O93" i="15"/>
  <c r="T92" i="15"/>
  <c r="S92" i="15"/>
  <c r="P92" i="15"/>
  <c r="O92" i="15"/>
  <c r="T91" i="15"/>
  <c r="S91" i="15"/>
  <c r="P91" i="15"/>
  <c r="O91" i="15"/>
  <c r="T90" i="15"/>
  <c r="S90" i="15"/>
  <c r="P90" i="15"/>
  <c r="O90" i="15"/>
  <c r="T89" i="15"/>
  <c r="S89" i="15"/>
  <c r="P89" i="15"/>
  <c r="O89" i="15"/>
  <c r="T88" i="15"/>
  <c r="S88" i="15"/>
  <c r="P88" i="15"/>
  <c r="O88" i="15"/>
  <c r="T87" i="15"/>
  <c r="S87" i="15"/>
  <c r="P87" i="15"/>
  <c r="O87" i="15"/>
  <c r="T86" i="15"/>
  <c r="S86" i="15"/>
  <c r="P86" i="15"/>
  <c r="O86" i="15"/>
  <c r="T85" i="15"/>
  <c r="S85" i="15"/>
  <c r="P85" i="15"/>
  <c r="O85" i="15"/>
  <c r="T84" i="15"/>
  <c r="S84" i="15"/>
  <c r="P84" i="15"/>
  <c r="O84" i="15"/>
  <c r="T83" i="15"/>
  <c r="S83" i="15"/>
  <c r="P83" i="15"/>
  <c r="O83" i="15"/>
  <c r="T82" i="15"/>
  <c r="S82" i="15"/>
  <c r="P82" i="15"/>
  <c r="O82" i="15"/>
  <c r="T81" i="15"/>
  <c r="S81" i="15"/>
  <c r="P81" i="15"/>
  <c r="O81" i="15"/>
  <c r="T80" i="15"/>
  <c r="S80" i="15"/>
  <c r="P80" i="15"/>
  <c r="O80" i="15"/>
  <c r="T79" i="15"/>
  <c r="S79" i="15"/>
  <c r="P79" i="15"/>
  <c r="O79" i="15"/>
  <c r="T78" i="15"/>
  <c r="S78" i="15"/>
  <c r="P78" i="15"/>
  <c r="O78" i="15"/>
  <c r="T77" i="15"/>
  <c r="S77" i="15"/>
  <c r="P77" i="15"/>
  <c r="O77" i="15"/>
  <c r="T76" i="15"/>
  <c r="S76" i="15"/>
  <c r="P76" i="15"/>
  <c r="O76" i="15"/>
  <c r="T75" i="15"/>
  <c r="S75" i="15"/>
  <c r="P75" i="15"/>
  <c r="O75" i="15"/>
  <c r="T74" i="15"/>
  <c r="S74" i="15"/>
  <c r="P74" i="15"/>
  <c r="O74" i="15"/>
  <c r="T73" i="15"/>
  <c r="S73" i="15"/>
  <c r="P73" i="15"/>
  <c r="O73" i="15"/>
  <c r="T72" i="15"/>
  <c r="S72" i="15"/>
  <c r="P72" i="15"/>
  <c r="O72" i="15"/>
  <c r="T71" i="15"/>
  <c r="S71" i="15"/>
  <c r="P71" i="15"/>
  <c r="O71" i="15"/>
  <c r="T70" i="15"/>
  <c r="S70" i="15"/>
  <c r="P70" i="15"/>
  <c r="O70" i="15"/>
  <c r="T69" i="15"/>
  <c r="S69" i="15"/>
  <c r="P69" i="15"/>
  <c r="O69" i="15"/>
  <c r="T68" i="15"/>
  <c r="S68" i="15"/>
  <c r="P68" i="15"/>
  <c r="O68" i="15"/>
  <c r="T67" i="15"/>
  <c r="S67" i="15"/>
  <c r="P67" i="15"/>
  <c r="O67" i="15"/>
  <c r="T66" i="15"/>
  <c r="S66" i="15"/>
  <c r="P66" i="15"/>
  <c r="O66" i="15"/>
  <c r="T65" i="15"/>
  <c r="S65" i="15"/>
  <c r="P65" i="15"/>
  <c r="O65" i="15"/>
  <c r="T64" i="15"/>
  <c r="S64" i="15"/>
  <c r="P64" i="15"/>
  <c r="O64" i="15"/>
  <c r="T63" i="15"/>
  <c r="S63" i="15"/>
  <c r="P63" i="15"/>
  <c r="O63" i="15"/>
  <c r="T62" i="15"/>
  <c r="S62" i="15"/>
  <c r="P62" i="15"/>
  <c r="O62" i="15"/>
  <c r="T61" i="15"/>
  <c r="S61" i="15"/>
  <c r="P61" i="15"/>
  <c r="O61" i="15"/>
  <c r="T60" i="15"/>
  <c r="S60" i="15"/>
  <c r="P60" i="15"/>
  <c r="O60" i="15"/>
  <c r="T59" i="15"/>
  <c r="S59" i="15"/>
  <c r="P59" i="15"/>
  <c r="O59" i="15"/>
  <c r="T58" i="15"/>
  <c r="S58" i="15"/>
  <c r="P58" i="15"/>
  <c r="O58" i="15"/>
  <c r="T57" i="15"/>
  <c r="S57" i="15"/>
  <c r="P57" i="15"/>
  <c r="O57" i="15"/>
  <c r="T56" i="15"/>
  <c r="S56" i="15"/>
  <c r="P56" i="15"/>
  <c r="O56" i="15"/>
  <c r="T55" i="15"/>
  <c r="S55" i="15"/>
  <c r="P55" i="15"/>
  <c r="O55" i="15"/>
  <c r="T54" i="15"/>
  <c r="S54" i="15"/>
  <c r="P54" i="15"/>
  <c r="O54" i="15"/>
  <c r="T53" i="15"/>
  <c r="S53" i="15"/>
  <c r="P53" i="15"/>
  <c r="O53" i="15"/>
  <c r="T52" i="15"/>
  <c r="S52" i="15"/>
  <c r="P52" i="15"/>
  <c r="O52" i="15"/>
  <c r="T51" i="15"/>
  <c r="S51" i="15"/>
  <c r="P51" i="15"/>
  <c r="O51" i="15"/>
  <c r="T50" i="15"/>
  <c r="S50" i="15"/>
  <c r="P50" i="15"/>
  <c r="O50" i="15"/>
  <c r="T49" i="15"/>
  <c r="S49" i="15"/>
  <c r="P49" i="15"/>
  <c r="O49" i="15"/>
  <c r="T48" i="15"/>
  <c r="S48" i="15"/>
  <c r="P48" i="15"/>
  <c r="O48" i="15"/>
  <c r="T47" i="15"/>
  <c r="S47" i="15"/>
  <c r="P47" i="15"/>
  <c r="O47" i="15"/>
  <c r="T46" i="15"/>
  <c r="S46" i="15"/>
  <c r="P46" i="15"/>
  <c r="O46" i="15"/>
  <c r="T45" i="15"/>
  <c r="S45" i="15"/>
  <c r="P45" i="15"/>
  <c r="O45" i="15"/>
  <c r="T44" i="15"/>
  <c r="S44" i="15"/>
  <c r="P44" i="15"/>
  <c r="O44" i="15"/>
  <c r="T43" i="15"/>
  <c r="S43" i="15"/>
  <c r="P43" i="15"/>
  <c r="O43" i="15"/>
  <c r="T42" i="15"/>
  <c r="S42" i="15"/>
  <c r="P42" i="15"/>
  <c r="O42" i="15"/>
  <c r="T41" i="15"/>
  <c r="S41" i="15"/>
  <c r="P41" i="15"/>
  <c r="O41" i="15"/>
  <c r="T40" i="15"/>
  <c r="S40" i="15"/>
  <c r="P40" i="15"/>
  <c r="O40" i="15"/>
  <c r="T39" i="15"/>
  <c r="S39" i="15"/>
  <c r="P39" i="15"/>
  <c r="O39" i="15"/>
  <c r="T38" i="15"/>
  <c r="S38" i="15"/>
  <c r="P38" i="15"/>
  <c r="O38" i="15"/>
  <c r="T37" i="15"/>
  <c r="S37" i="15"/>
  <c r="P37" i="15"/>
  <c r="O37" i="15"/>
  <c r="T36" i="15"/>
  <c r="S36" i="15"/>
  <c r="P36" i="15"/>
  <c r="O36" i="15"/>
  <c r="T35" i="15"/>
  <c r="S35" i="15"/>
  <c r="P35" i="15"/>
  <c r="O35" i="15"/>
  <c r="T34" i="15"/>
  <c r="S34" i="15"/>
  <c r="P34" i="15"/>
  <c r="O34" i="15"/>
  <c r="T33" i="15"/>
  <c r="S33" i="15"/>
  <c r="P33" i="15"/>
  <c r="O33" i="15"/>
  <c r="T32" i="15"/>
  <c r="S32" i="15"/>
  <c r="P32" i="15"/>
  <c r="O32" i="15"/>
  <c r="T31" i="15"/>
  <c r="S31" i="15"/>
  <c r="P31" i="15"/>
  <c r="O31" i="15"/>
  <c r="T30" i="15"/>
  <c r="S30" i="15"/>
  <c r="P30" i="15"/>
  <c r="O30" i="15"/>
  <c r="T29" i="15"/>
  <c r="S29" i="15"/>
  <c r="P29" i="15"/>
  <c r="O29" i="15"/>
  <c r="T28" i="15"/>
  <c r="S28" i="15"/>
  <c r="P28" i="15"/>
  <c r="O28" i="15"/>
  <c r="T27" i="15"/>
  <c r="S27" i="15"/>
  <c r="P27" i="15"/>
  <c r="O27" i="15"/>
  <c r="T26" i="15"/>
  <c r="S26" i="15"/>
  <c r="P26" i="15"/>
  <c r="O26" i="15"/>
  <c r="T25" i="15"/>
  <c r="S25" i="15"/>
  <c r="P25" i="15"/>
  <c r="O25" i="15"/>
  <c r="T24" i="15"/>
  <c r="S24" i="15"/>
  <c r="P24" i="15"/>
  <c r="O24" i="15"/>
  <c r="T23" i="15"/>
  <c r="S23" i="15"/>
  <c r="P23" i="15"/>
  <c r="O23" i="15"/>
  <c r="T22" i="15"/>
  <c r="S22" i="15"/>
  <c r="P22" i="15"/>
  <c r="O22" i="15"/>
  <c r="T21" i="15"/>
  <c r="S21" i="15"/>
  <c r="P21" i="15"/>
  <c r="O21" i="15"/>
  <c r="T20" i="15"/>
  <c r="S20" i="15"/>
  <c r="P20" i="15"/>
  <c r="O20" i="15"/>
  <c r="T19" i="15"/>
  <c r="S19" i="15"/>
  <c r="P19" i="15"/>
  <c r="O19" i="15"/>
  <c r="T18" i="15"/>
  <c r="S18" i="15"/>
  <c r="P18" i="15"/>
  <c r="O18" i="15"/>
  <c r="T17" i="15"/>
  <c r="S17" i="15"/>
  <c r="P17" i="15"/>
  <c r="O17" i="15"/>
  <c r="T16" i="15"/>
  <c r="S16" i="15"/>
  <c r="P16" i="15"/>
  <c r="O16" i="15"/>
  <c r="T15" i="15"/>
  <c r="S15" i="15"/>
  <c r="P15" i="15"/>
  <c r="O15" i="15"/>
  <c r="T14" i="15"/>
  <c r="S14" i="15"/>
  <c r="P14" i="15"/>
  <c r="O14" i="15"/>
  <c r="T13" i="15"/>
  <c r="S13" i="15"/>
  <c r="P13" i="15"/>
  <c r="O13" i="15"/>
  <c r="T12" i="15"/>
  <c r="S12" i="15"/>
  <c r="P12" i="15"/>
  <c r="O12" i="15"/>
  <c r="T11" i="15"/>
  <c r="S11" i="15"/>
  <c r="P11" i="15"/>
  <c r="O11" i="15"/>
  <c r="T10" i="15"/>
  <c r="S10" i="15"/>
  <c r="P10" i="15"/>
  <c r="O10" i="15"/>
  <c r="T9" i="15"/>
  <c r="S9" i="15"/>
  <c r="P9" i="15"/>
  <c r="O9" i="15"/>
  <c r="T8" i="15"/>
  <c r="S8" i="15"/>
  <c r="P8" i="15"/>
  <c r="O8" i="15"/>
  <c r="T7" i="15"/>
  <c r="S7" i="15"/>
  <c r="P7" i="15"/>
  <c r="O7" i="15"/>
  <c r="T6" i="15"/>
  <c r="S6" i="15"/>
  <c r="P6" i="15"/>
  <c r="O6" i="15"/>
  <c r="T5" i="15"/>
  <c r="S5" i="15"/>
  <c r="P5" i="15"/>
  <c r="O5" i="15"/>
  <c r="T4" i="15"/>
  <c r="S4" i="15"/>
  <c r="P4" i="15"/>
  <c r="O4" i="15"/>
  <c r="T3" i="15"/>
  <c r="S3" i="15"/>
  <c r="P3" i="15"/>
  <c r="O3" i="15"/>
  <c r="T2" i="15"/>
  <c r="S2" i="15"/>
  <c r="P2" i="15"/>
  <c r="O2" i="15"/>
  <c r="T18" i="13"/>
  <c r="S18" i="13"/>
  <c r="P18" i="13"/>
  <c r="O18" i="13"/>
  <c r="T17" i="13"/>
  <c r="S17" i="13"/>
  <c r="P17" i="13"/>
  <c r="O17" i="13"/>
  <c r="T16" i="13"/>
  <c r="S16" i="13"/>
  <c r="P16" i="13"/>
  <c r="O16" i="13"/>
  <c r="T15" i="13"/>
  <c r="S15" i="13"/>
  <c r="P15" i="13"/>
  <c r="O15" i="13"/>
  <c r="T14" i="13"/>
  <c r="S14" i="13"/>
  <c r="P14" i="13"/>
  <c r="O14" i="13"/>
  <c r="T13" i="13"/>
  <c r="S13" i="13"/>
  <c r="P13" i="13"/>
  <c r="O13" i="13"/>
  <c r="T12" i="13"/>
  <c r="S12" i="13"/>
  <c r="P12" i="13"/>
  <c r="O12" i="13"/>
  <c r="T11" i="13"/>
  <c r="S11" i="13"/>
  <c r="P11" i="13"/>
  <c r="O11" i="13"/>
  <c r="T10" i="13"/>
  <c r="S10" i="13"/>
  <c r="P10" i="13"/>
  <c r="O10" i="13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C10" i="12"/>
  <c r="C9" i="12"/>
  <c r="B9" i="12"/>
  <c r="B10" i="12"/>
  <c r="C3" i="12"/>
  <c r="C2" i="12"/>
  <c r="B3" i="12"/>
  <c r="B2" i="12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9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9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9" s="1"/>
  <c r="P1888" i="1"/>
  <c r="E3" i="9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9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12" l="1"/>
  <c r="B14" i="12"/>
  <c r="C7" i="12"/>
  <c r="B7" i="12"/>
</calcChain>
</file>

<file path=xl/sharedStrings.xml><?xml version="1.0" encoding="utf-8"?>
<sst xmlns="http://schemas.openxmlformats.org/spreadsheetml/2006/main" count="40154" uniqueCount="8399">
  <si>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</si>
  <si>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</si>
  <si>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</si>
  <si>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</si>
  <si>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</si>
  <si>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</si>
  <si>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</si>
  <si>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</si>
  <si>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</si>
  <si>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</si>
  <si>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</si>
  <si>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</si>
  <si>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</si>
  <si>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</si>
  <si>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</si>
  <si>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</si>
  <si>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</si>
  <si>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</si>
  <si>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</si>
  <si>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</si>
  <si>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</si>
  <si>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</si>
  <si>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</si>
  <si>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</si>
  <si>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</si>
  <si>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</si>
  <si>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</si>
  <si>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</si>
  <si>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</si>
  <si>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</si>
  <si>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</si>
  <si>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</si>
  <si>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</si>
  <si>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</si>
  <si>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</si>
  <si>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</si>
  <si>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</si>
  <si>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</si>
  <si>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</si>
  <si>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</si>
  <si>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</si>
  <si>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</si>
  <si>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</si>
  <si>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</si>
  <si>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</si>
  <si>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</si>
  <si>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</si>
  <si>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</si>
  <si>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</si>
  <si>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</si>
  <si>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</si>
  <si>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</si>
  <si>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</si>
  <si>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</si>
  <si>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</si>
  <si>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</si>
  <si>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</si>
  <si>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</si>
  <si>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</si>
  <si>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</si>
  <si>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</si>
  <si>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</si>
  <si>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</si>
  <si>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</si>
  <si>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</si>
  <si>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</si>
  <si>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</si>
  <si>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</si>
  <si>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</si>
  <si>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</si>
  <si>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</si>
  <si>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</si>
  <si>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</si>
  <si>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</si>
  <si>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</si>
  <si>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</si>
  <si>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</si>
  <si>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</si>
  <si>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</si>
  <si>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</si>
  <si>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</si>
  <si>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</si>
  <si>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</si>
  <si>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</si>
  <si>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</si>
  <si>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</si>
  <si>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</si>
  <si>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</si>
  <si>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</si>
  <si>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</si>
  <si>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</si>
  <si>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</si>
  <si>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</si>
  <si>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</si>
  <si>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</si>
  <si>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</si>
  <si>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</si>
  <si>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</si>
  <si>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</si>
  <si>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</si>
  <si>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</si>
  <si>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</si>
  <si>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</si>
  <si>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</si>
  <si>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</si>
  <si>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</si>
  <si>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</si>
  <si>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</si>
  <si>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</si>
  <si>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</si>
  <si>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</si>
  <si>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</si>
  <si>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</si>
  <si>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</si>
  <si>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</si>
  <si>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</si>
  <si>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</si>
  <si>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</si>
  <si>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</si>
  <si>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</si>
  <si>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</si>
  <si>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</si>
  <si>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</si>
  <si>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</si>
  <si>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</si>
  <si>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</si>
  <si>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</si>
  <si>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</si>
  <si>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</si>
  <si>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</si>
  <si>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</si>
  <si>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</si>
  <si>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</si>
  <si>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</si>
  <si>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</si>
  <si>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</si>
  <si>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</si>
  <si>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</si>
  <si>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</si>
  <si>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</si>
  <si>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</si>
  <si>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</si>
  <si>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</si>
  <si>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</si>
  <si>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</si>
  <si>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</si>
  <si>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</si>
  <si>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</si>
  <si>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</si>
  <si>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</si>
  <si>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</si>
  <si>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</si>
  <si>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</si>
  <si>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</si>
  <si>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</si>
  <si>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</si>
  <si>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</si>
  <si>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</si>
  <si>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</si>
  <si>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</si>
  <si>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</si>
  <si>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</si>
  <si>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</si>
  <si>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</si>
  <si>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</si>
  <si>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</si>
  <si>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</si>
  <si>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</si>
  <si>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</si>
  <si>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</si>
  <si>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</si>
  <si>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</si>
  <si>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</si>
  <si>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</si>
  <si>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</si>
  <si>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</si>
  <si>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</si>
  <si>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</si>
  <si>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</si>
  <si>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</si>
  <si>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</si>
  <si>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</si>
  <si>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</si>
  <si>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</si>
  <si>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</si>
  <si>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</si>
  <si>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</si>
  <si>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</si>
  <si>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</si>
  <si>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</si>
  <si>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</si>
  <si>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</si>
  <si>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</si>
  <si>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</si>
  <si>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</si>
  <si>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</si>
  <si>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</si>
  <si>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</si>
  <si>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</si>
  <si>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</si>
  <si>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</si>
  <si>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</si>
  <si>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</si>
  <si>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</si>
  <si>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</si>
  <si>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</si>
  <si>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</si>
  <si>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</si>
  <si>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</si>
  <si>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</si>
  <si>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</si>
  <si>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</si>
  <si>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</si>
  <si>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</si>
  <si>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</si>
  <si>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</si>
  <si>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</si>
  <si>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</si>
  <si>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</si>
  <si>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</si>
  <si>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</si>
  <si>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</si>
  <si>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</si>
  <si>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</si>
  <si>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</si>
  <si>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</si>
  <si>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</si>
  <si>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</si>
  <si>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</si>
  <si>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</si>
  <si>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</si>
  <si>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</si>
  <si>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</si>
  <si>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</si>
  <si>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</si>
  <si>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</si>
  <si>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</si>
  <si>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</si>
  <si>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</si>
  <si>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</si>
  <si>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</si>
  <si>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</si>
  <si>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</si>
  <si>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</si>
  <si>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</si>
  <si>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</si>
  <si>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</si>
  <si>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</si>
  <si>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</si>
  <si>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</si>
  <si>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</si>
  <si>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</si>
  <si>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</si>
  <si>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</si>
  <si>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</si>
  <si>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</si>
  <si>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</si>
  <si>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</si>
  <si>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</si>
  <si>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</si>
  <si>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</si>
  <si>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</si>
  <si>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</si>
  <si>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</si>
  <si>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</si>
  <si>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</si>
  <si>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</si>
  <si>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</si>
  <si>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</si>
  <si>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</si>
  <si>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</si>
  <si>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</si>
  <si>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</si>
  <si>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</si>
  <si>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</si>
  <si>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</si>
  <si>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</si>
  <si>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</si>
  <si>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</si>
  <si>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</si>
  <si>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</si>
  <si>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</si>
  <si>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</si>
  <si>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</si>
  <si>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</si>
  <si>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</si>
  <si>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</si>
  <si>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</si>
  <si>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</si>
  <si>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</si>
  <si>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</si>
  <si>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</si>
  <si>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</si>
  <si>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</si>
  <si>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</si>
  <si>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</si>
  <si>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</si>
  <si>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</si>
  <si>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</si>
  <si>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</si>
  <si>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</si>
  <si>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</si>
  <si>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</si>
  <si>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</si>
  <si>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</si>
  <si>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</si>
  <si>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</si>
  <si>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</si>
  <si>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</si>
  <si>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</si>
  <si>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</si>
  <si>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</si>
  <si>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</si>
  <si>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</si>
  <si>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</si>
  <si>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</si>
  <si>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</si>
  <si>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</si>
  <si>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</si>
  <si>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</si>
  <si>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</si>
  <si>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</si>
  <si>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</si>
  <si>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</si>
  <si>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</si>
  <si>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</si>
  <si>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</si>
  <si>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</si>
  <si>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</si>
  <si>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</si>
  <si>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</si>
  <si>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</si>
  <si>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</si>
  <si>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</si>
  <si>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</si>
  <si>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</si>
  <si>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</si>
  <si>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</si>
  <si>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</si>
  <si>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</si>
  <si>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</si>
  <si>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</si>
  <si>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</si>
  <si>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</si>
  <si>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</si>
  <si>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</si>
  <si>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</si>
  <si>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</si>
  <si>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</si>
  <si>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</si>
  <si>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</si>
  <si>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</si>
  <si>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</si>
  <si>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</si>
  <si>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</si>
  <si>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</si>
  <si>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</si>
  <si>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</si>
  <si>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</si>
  <si>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</si>
  <si>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</si>
  <si>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</si>
  <si>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</si>
  <si>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</si>
  <si>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</si>
  <si>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</si>
  <si>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</si>
  <si>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</si>
  <si>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</si>
  <si>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</si>
  <si>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</si>
  <si>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</si>
  <si>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</si>
  <si>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</si>
  <si>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</si>
  <si>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</si>
  <si>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</si>
  <si>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</si>
  <si>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</si>
  <si>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</si>
  <si>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</si>
  <si>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</si>
  <si>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</si>
  <si>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</si>
  <si>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</si>
  <si>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</si>
  <si>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</si>
  <si>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</si>
  <si>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</si>
  <si>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</si>
  <si>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</si>
  <si>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</si>
  <si>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</si>
  <si>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</si>
  <si>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</si>
  <si>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</si>
  <si>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</si>
  <si>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</si>
  <si>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</si>
  <si>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</si>
  <si>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</si>
  <si>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</si>
  <si>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</si>
  <si>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</si>
  <si>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</si>
  <si>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</si>
  <si>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</si>
  <si>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</si>
  <si>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</si>
  <si>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</si>
  <si>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</si>
  <si>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</si>
  <si>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</si>
  <si>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</si>
  <si>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</si>
  <si>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</si>
  <si>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</si>
  <si>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</si>
  <si>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</si>
  <si>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</si>
  <si>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</si>
  <si>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</si>
  <si>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</si>
  <si>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</si>
  <si>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</si>
  <si>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</si>
  <si>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</si>
  <si>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</si>
  <si>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</si>
  <si>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</si>
  <si>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</si>
  <si>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</si>
  <si>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</si>
  <si>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</si>
  <si>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</si>
  <si>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</si>
  <si>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</si>
  <si>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</si>
  <si>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</si>
  <si>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</si>
  <si>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</si>
  <si>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</si>
  <si>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</si>
  <si>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</si>
  <si>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</si>
  <si>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</si>
  <si>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</si>
  <si>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</si>
  <si>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</si>
  <si>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</si>
  <si>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</si>
  <si>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</si>
  <si>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</si>
  <si>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</si>
  <si>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</si>
  <si>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</si>
  <si>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</si>
  <si>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</si>
  <si>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</si>
  <si>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</si>
  <si>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</si>
  <si>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</si>
  <si>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</si>
  <si>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</si>
  <si>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</si>
  <si>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</si>
  <si>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</si>
  <si>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</si>
  <si>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</si>
  <si>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</si>
  <si>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</si>
  <si>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</si>
  <si>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</si>
  <si>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</si>
  <si>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</si>
  <si>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</si>
  <si>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</si>
  <si>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</si>
  <si>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</si>
  <si>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</si>
  <si>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</si>
  <si>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</si>
  <si>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</si>
  <si>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</si>
  <si>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</si>
  <si>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</si>
  <si>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</si>
  <si>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</si>
  <si>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</si>
  <si>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</si>
  <si>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</si>
  <si>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</si>
  <si>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</si>
  <si>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</si>
  <si>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</si>
  <si>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</si>
  <si>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</si>
  <si>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</si>
  <si>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</si>
  <si>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</si>
  <si>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</si>
  <si>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</si>
  <si>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</si>
  <si>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</si>
  <si>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</si>
  <si>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</si>
  <si>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</si>
  <si>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</si>
  <si>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</si>
  <si>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</si>
  <si>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</si>
  <si>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</si>
  <si>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</si>
  <si>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</si>
  <si>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</si>
  <si>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</si>
  <si>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</si>
  <si>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</si>
  <si>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</si>
  <si>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</si>
  <si>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</si>
  <si>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</si>
  <si>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</si>
  <si>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</si>
  <si>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</si>
  <si>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</si>
  <si>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</si>
  <si>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</si>
  <si>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</si>
  <si>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</si>
  <si>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</si>
  <si>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</si>
  <si>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</si>
  <si>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</si>
  <si>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</si>
  <si>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</si>
  <si>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</si>
  <si>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</si>
  <si>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</si>
  <si>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</si>
  <si>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</si>
  <si>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</si>
  <si>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</si>
  <si>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</si>
  <si>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</si>
  <si>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</si>
  <si>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</si>
  <si>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</si>
  <si>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</si>
  <si>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</si>
  <si>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</si>
  <si>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</si>
  <si>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</si>
  <si>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</si>
  <si>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</si>
  <si>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</si>
  <si>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</si>
  <si>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</si>
  <si>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</si>
  <si>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</si>
  <si>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</si>
  <si>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</si>
  <si>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</si>
  <si>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</si>
  <si>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</si>
  <si>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</si>
  <si>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</si>
  <si>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</si>
  <si>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</si>
  <si>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</si>
  <si>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</si>
  <si>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</si>
  <si>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</si>
  <si>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</si>
  <si>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</si>
  <si>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</si>
  <si>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</si>
  <si>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</si>
  <si>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</si>
  <si>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</si>
  <si>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</si>
  <si>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</si>
  <si>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</si>
  <si>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</si>
  <si>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</si>
  <si>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</si>
  <si>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</si>
  <si>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</si>
  <si>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</si>
  <si>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</si>
  <si>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</si>
  <si>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</si>
  <si>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</si>
  <si>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</si>
  <si>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</si>
  <si>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</si>
  <si>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</si>
  <si>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</si>
  <si>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</si>
  <si>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</si>
  <si>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</si>
  <si>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</si>
  <si>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</si>
  <si>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</si>
  <si>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</si>
  <si>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</si>
  <si>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</si>
  <si>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</si>
  <si>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</si>
  <si>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</si>
  <si>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</si>
  <si>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</si>
  <si>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</si>
  <si>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</si>
  <si>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</si>
  <si>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</si>
  <si>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</si>
  <si>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</si>
  <si>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</si>
  <si>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</si>
  <si>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</si>
  <si>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</si>
  <si>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</si>
  <si>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</si>
  <si>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</si>
  <si>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</si>
  <si>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</si>
  <si>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</si>
  <si>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</si>
  <si>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</si>
  <si>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</si>
  <si>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</si>
  <si>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</si>
  <si>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</si>
  <si>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</si>
  <si>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</si>
  <si>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</si>
  <si>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</si>
  <si>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</si>
  <si>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</si>
  <si>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</si>
  <si>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</si>
  <si>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</si>
  <si>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</si>
  <si>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</si>
  <si>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</si>
  <si>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</si>
  <si>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</si>
  <si>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</si>
  <si>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</si>
  <si>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</si>
  <si>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</si>
  <si>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</si>
  <si>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</si>
  <si>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</si>
  <si>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</si>
  <si>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</si>
  <si>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</si>
  <si>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</si>
  <si>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</si>
  <si>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</si>
  <si>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</si>
  <si>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</si>
  <si>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</si>
  <si>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</si>
  <si>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</si>
  <si>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</si>
  <si>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</si>
  <si>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</si>
  <si>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</si>
  <si>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</si>
  <si>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</si>
  <si>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</si>
  <si>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</si>
  <si>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</si>
  <si>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</si>
  <si>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</si>
  <si>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</si>
  <si>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</si>
  <si>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</si>
  <si>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</si>
  <si>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</si>
  <si>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</si>
  <si>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</si>
  <si>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</si>
  <si>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</si>
  <si>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</si>
  <si>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</si>
  <si>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</si>
  <si>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</si>
  <si>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</si>
  <si>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</si>
  <si>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</si>
  <si>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</si>
  <si>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</si>
  <si>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</si>
  <si>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</si>
  <si>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</si>
  <si>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</si>
  <si>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</si>
  <si>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</si>
  <si>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</si>
  <si>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</si>
  <si>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</si>
  <si>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</si>
  <si>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</si>
  <si>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</si>
  <si>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</si>
  <si>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</si>
  <si>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</si>
  <si>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</si>
  <si>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</si>
  <si>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</si>
  <si>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</si>
  <si>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</si>
  <si>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</si>
  <si>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</si>
  <si>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</si>
  <si>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</si>
  <si>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</si>
  <si>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</si>
  <si>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</si>
  <si>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</si>
  <si>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</si>
  <si>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</si>
  <si>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</si>
  <si>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</si>
  <si>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</si>
  <si>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</si>
  <si>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</si>
  <si>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</si>
  <si>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</si>
  <si>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</si>
  <si>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</si>
  <si>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</si>
  <si>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</si>
  <si>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</si>
  <si>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</si>
  <si>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</si>
  <si>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</si>
  <si>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</si>
  <si>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</si>
  <si>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</si>
  <si>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</si>
  <si>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</si>
  <si>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</si>
  <si>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</si>
  <si>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</si>
  <si>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</si>
  <si>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</si>
  <si>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</si>
  <si>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</si>
  <si>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</si>
  <si>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</si>
  <si>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</si>
  <si>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</si>
  <si>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</si>
  <si>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</si>
  <si>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</si>
  <si>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</si>
  <si>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</si>
  <si>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</si>
  <si>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</si>
  <si>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</si>
  <si>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</si>
  <si>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</si>
  <si>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</si>
  <si>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</si>
  <si>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</si>
  <si>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</si>
  <si>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</si>
  <si>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</si>
  <si>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</si>
  <si>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</si>
  <si>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</si>
  <si>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</si>
  <si>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</si>
  <si>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</si>
  <si>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</si>
  <si>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</si>
  <si>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</si>
  <si>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</si>
  <si>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</si>
  <si>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</si>
  <si>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</si>
  <si>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</si>
  <si>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</si>
  <si>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</si>
  <si>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</si>
  <si>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</si>
  <si>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</si>
  <si>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</si>
  <si>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</si>
  <si>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</si>
  <si>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</si>
  <si>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</si>
  <si>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</si>
  <si>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</si>
  <si>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</si>
  <si>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</si>
  <si>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</si>
  <si>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</si>
  <si>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</si>
  <si>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</si>
  <si>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</si>
  <si>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</si>
  <si>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</si>
  <si>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</si>
  <si>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</si>
  <si>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</si>
  <si>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</si>
  <si>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</si>
  <si>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</si>
  <si>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</si>
  <si>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</si>
  <si>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</si>
  <si>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</si>
  <si>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</si>
  <si>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</si>
  <si>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</si>
  <si>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</si>
  <si>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</si>
  <si>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</si>
  <si>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</si>
  <si>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</si>
  <si>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</si>
  <si>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</si>
  <si>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</si>
  <si>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</si>
  <si>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</si>
  <si>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</si>
  <si>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</si>
  <si>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</si>
  <si>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</si>
  <si>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</si>
  <si>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</si>
  <si>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</si>
  <si>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</si>
  <si>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</si>
  <si>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</si>
  <si>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</si>
  <si>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</si>
  <si>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</si>
  <si>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</si>
  <si>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</si>
  <si>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</si>
  <si>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</si>
  <si>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</si>
  <si>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</si>
  <si>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</si>
  <si>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</si>
  <si>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</si>
  <si>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</si>
  <si>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</si>
  <si>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</si>
  <si>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</si>
  <si>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</si>
  <si>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</si>
  <si>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</si>
  <si>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</si>
  <si>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</si>
  <si>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</si>
  <si>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</si>
  <si>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</si>
  <si>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</si>
  <si>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</si>
  <si>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</si>
  <si>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</si>
  <si>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</si>
  <si>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</si>
  <si>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</si>
  <si>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</si>
  <si>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</si>
  <si>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</si>
  <si>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</si>
  <si>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</si>
  <si>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</si>
  <si>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</si>
  <si>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</si>
  <si>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</si>
  <si>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</si>
  <si>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</si>
  <si>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</si>
  <si>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</si>
  <si>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</si>
  <si>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</si>
  <si>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</si>
  <si>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</si>
  <si>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</si>
  <si>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</si>
  <si>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</si>
  <si>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</si>
  <si>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</si>
  <si>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</si>
  <si>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</si>
  <si>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</si>
  <si>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</si>
  <si>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</si>
  <si>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</si>
  <si>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</si>
  <si>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</si>
  <si>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</si>
  <si>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</si>
  <si>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</si>
  <si>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</si>
  <si>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</si>
  <si>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</si>
  <si>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</si>
  <si>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</si>
  <si>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</si>
  <si>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</si>
  <si>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</si>
  <si>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</si>
  <si>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</si>
  <si>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</si>
  <si>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</si>
  <si>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</si>
  <si>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</si>
  <si>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</si>
  <si>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</si>
  <si>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</si>
  <si>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</si>
  <si>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</si>
  <si>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</si>
  <si>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</si>
  <si>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</si>
  <si>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</si>
  <si>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</si>
  <si>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</si>
  <si>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</si>
  <si>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</si>
  <si>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</si>
  <si>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</si>
  <si>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</si>
  <si>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</si>
  <si>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</si>
  <si>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</si>
  <si>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</si>
  <si>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</si>
  <si>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</si>
  <si>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</si>
  <si>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</si>
  <si>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</si>
  <si>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</si>
  <si>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</si>
  <si>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</si>
  <si>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</si>
  <si>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</si>
  <si>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</si>
  <si>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</si>
  <si>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</si>
  <si>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</si>
  <si>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</si>
  <si>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</si>
  <si>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</si>
  <si>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</si>
  <si>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</si>
  <si>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</si>
  <si>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</si>
  <si>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</si>
  <si>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</si>
  <si>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</si>
  <si>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</si>
  <si>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</si>
  <si>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</si>
  <si>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</si>
  <si>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</si>
  <si>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</si>
  <si>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</si>
  <si>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</si>
  <si>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</si>
  <si>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</si>
  <si>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</si>
  <si>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</si>
  <si>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</si>
  <si>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</si>
  <si>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</si>
  <si>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</si>
  <si>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</si>
  <si>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</si>
  <si>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</si>
  <si>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</si>
  <si>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</si>
  <si>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</si>
  <si>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</si>
  <si>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</si>
  <si>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</si>
  <si>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</si>
  <si>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</si>
  <si>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</si>
  <si>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</si>
  <si>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</si>
  <si>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</si>
  <si>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</si>
  <si>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</si>
  <si>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</si>
  <si>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</si>
  <si>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</si>
  <si>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</si>
  <si>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</si>
  <si>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</si>
  <si>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</si>
  <si>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</si>
  <si>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</si>
  <si>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</si>
  <si>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</si>
  <si>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</si>
  <si>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</si>
  <si>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</si>
  <si>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</si>
  <si>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</si>
  <si>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</si>
  <si>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</si>
  <si>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</si>
  <si>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</si>
  <si>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</si>
  <si>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</si>
  <si>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</si>
  <si>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</si>
  <si>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</si>
  <si>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</si>
  <si>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</si>
  <si>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</si>
  <si>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</si>
  <si>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</si>
  <si>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</si>
  <si>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</si>
  <si>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</si>
  <si>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</si>
  <si>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</si>
  <si>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</si>
  <si>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</si>
  <si>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</si>
  <si>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</si>
  <si>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</si>
  <si>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</si>
  <si>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</si>
  <si>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</si>
  <si>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</si>
  <si>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</si>
  <si>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</si>
  <si>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</si>
  <si>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</si>
  <si>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</si>
  <si>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</si>
  <si>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</si>
  <si>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</si>
  <si>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</si>
  <si>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</si>
  <si>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</si>
  <si>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</si>
  <si>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</si>
  <si>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</si>
  <si>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</si>
  <si>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</si>
  <si>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</si>
  <si>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</si>
  <si>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</si>
  <si>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</si>
  <si>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</si>
  <si>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</si>
  <si>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</si>
  <si>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</si>
  <si>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</si>
  <si>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</si>
  <si>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</si>
  <si>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</si>
  <si>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</si>
  <si>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</si>
  <si>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</si>
  <si>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</si>
  <si>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</si>
  <si>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</si>
  <si>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</si>
  <si>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</si>
  <si>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</si>
  <si>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</si>
  <si>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</si>
  <si>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</si>
  <si>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</si>
  <si>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</si>
  <si>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</si>
  <si>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</si>
  <si>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</si>
  <si>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</si>
  <si>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</si>
  <si>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</si>
  <si>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</si>
  <si>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</si>
  <si>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</si>
  <si>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</si>
  <si>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</si>
  <si>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</si>
  <si>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</si>
  <si>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</si>
  <si>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</si>
  <si>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</si>
  <si>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</si>
  <si>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</si>
  <si>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</si>
  <si>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</si>
  <si>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</si>
  <si>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</si>
  <si>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</si>
  <si>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</si>
  <si>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</si>
  <si>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</si>
  <si>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</si>
  <si>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</si>
  <si>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</si>
  <si>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</si>
  <si>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</si>
  <si>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</si>
  <si>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</si>
  <si>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</si>
  <si>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</si>
  <si>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</si>
  <si>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</si>
  <si>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</si>
  <si>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</si>
  <si>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</si>
  <si>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</si>
  <si>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</si>
  <si>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</si>
  <si>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</si>
  <si>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</si>
  <si>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</si>
  <si>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</si>
  <si>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</si>
  <si>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</si>
  <si>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</si>
  <si>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</si>
  <si>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</si>
  <si>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</si>
  <si>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</si>
  <si>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</si>
  <si>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</si>
  <si>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</si>
  <si>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</si>
  <si>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</si>
  <si>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</si>
  <si>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</si>
  <si>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</si>
  <si>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</si>
  <si>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</si>
  <si>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</si>
  <si>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</si>
  <si>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</si>
  <si>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</si>
  <si>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</si>
  <si>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</si>
  <si>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</si>
  <si>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</si>
  <si>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</si>
  <si>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</si>
  <si>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</si>
  <si>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</si>
  <si>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</si>
  <si>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</si>
  <si>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</si>
  <si>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</si>
  <si>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</si>
  <si>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</si>
  <si>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</si>
  <si>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</si>
  <si>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</si>
  <si>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</si>
  <si>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</si>
  <si>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</si>
  <si>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</si>
  <si>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</si>
  <si>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</si>
  <si>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</si>
  <si>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</si>
  <si>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</si>
  <si>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</si>
  <si>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</si>
  <si>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</si>
  <si>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</si>
  <si>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</si>
  <si>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</si>
  <si>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</si>
  <si>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</si>
  <si>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</si>
  <si>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</si>
  <si>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</si>
  <si>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</si>
  <si>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</si>
  <si>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</si>
  <si>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</si>
  <si>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</si>
  <si>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</si>
  <si>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</si>
  <si>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</si>
  <si>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</si>
  <si>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</si>
  <si>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</si>
  <si>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</si>
  <si>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</si>
  <si>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</si>
  <si>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</si>
  <si>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</si>
  <si>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</si>
  <si>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</si>
  <si>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</si>
  <si>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</si>
  <si>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</si>
  <si>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</si>
  <si>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</si>
  <si>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</si>
  <si>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</si>
  <si>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</si>
  <si>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</si>
  <si>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</si>
  <si>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</si>
  <si>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</si>
  <si>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</si>
  <si>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</si>
  <si>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</si>
  <si>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</si>
  <si>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</si>
  <si>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</si>
  <si>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</si>
  <si>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</si>
  <si>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</si>
  <si>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</si>
  <si>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</si>
  <si>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</si>
  <si>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</si>
  <si>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</si>
  <si>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</si>
  <si>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</si>
  <si>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</si>
  <si>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</si>
  <si>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</si>
  <si>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</si>
  <si>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</si>
  <si>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</si>
  <si>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</si>
  <si>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</si>
  <si>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</si>
  <si>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</si>
  <si>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</si>
  <si>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</si>
  <si>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</si>
  <si>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</si>
  <si>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</si>
  <si>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</si>
  <si>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</si>
  <si>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</si>
  <si>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</si>
  <si>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</si>
  <si>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</si>
  <si>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</si>
  <si>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</si>
  <si>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</si>
  <si>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</si>
  <si>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</si>
  <si>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</si>
  <si>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</si>
  <si>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</si>
  <si>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</si>
  <si>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</si>
  <si>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</si>
  <si>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</si>
  <si>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</si>
  <si>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</si>
  <si>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</si>
  <si>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</si>
  <si>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</si>
  <si>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</si>
  <si>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</si>
  <si>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</si>
  <si>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</si>
  <si>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</si>
  <si>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</si>
  <si>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</si>
  <si>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</si>
  <si>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</si>
  <si>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</si>
  <si>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</si>
  <si>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</si>
  <si>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</si>
  <si>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</si>
  <si>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</si>
  <si>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</si>
  <si>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</si>
  <si>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</si>
  <si>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</si>
  <si>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</si>
  <si>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</si>
  <si>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</si>
  <si>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</si>
  <si>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</si>
  <si>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</si>
  <si>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</si>
  <si>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</si>
  <si>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</si>
  <si>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</si>
  <si>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</si>
  <si>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</si>
  <si>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</si>
  <si>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</si>
  <si>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</si>
  <si>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</si>
  <si>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</si>
  <si>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</si>
  <si>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</si>
  <si>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</si>
  <si>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</si>
  <si>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</si>
  <si>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</si>
  <si>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</si>
  <si>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</si>
  <si>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</si>
  <si>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</si>
  <si>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</si>
  <si>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</si>
  <si>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</si>
  <si>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</si>
  <si>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</si>
  <si>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</si>
  <si>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</si>
  <si>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</si>
  <si>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</si>
  <si>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</si>
  <si>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</si>
  <si>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</si>
  <si>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</si>
  <si>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</si>
  <si>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</si>
  <si>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</si>
  <si>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</si>
  <si>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</si>
  <si>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</si>
  <si>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</si>
  <si>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</si>
  <si>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</si>
  <si>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</si>
  <si>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</si>
  <si>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</si>
  <si>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</si>
  <si>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</si>
  <si>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</si>
  <si>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</si>
  <si>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</si>
  <si>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</si>
  <si>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</si>
  <si>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</si>
  <si>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</si>
  <si>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</si>
  <si>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</si>
  <si>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</si>
  <si>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</si>
  <si>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</si>
  <si>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</si>
  <si>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</si>
  <si>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</si>
  <si>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</si>
  <si>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</si>
  <si>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</si>
  <si>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</si>
  <si>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</si>
  <si>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</si>
  <si>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</si>
  <si>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</si>
  <si>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</si>
  <si>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</si>
  <si>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</si>
  <si>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</si>
  <si>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</si>
  <si>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</si>
  <si>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</si>
  <si>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</si>
  <si>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</si>
  <si>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</si>
  <si>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</si>
  <si>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</si>
  <si>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</si>
  <si>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</si>
  <si>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</si>
  <si>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</si>
  <si>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</si>
  <si>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</si>
  <si>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</si>
  <si>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</si>
  <si>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</si>
  <si>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</si>
  <si>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</si>
  <si>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</si>
  <si>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</si>
  <si>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</si>
  <si>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</si>
  <si>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</si>
  <si>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</si>
  <si>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</si>
  <si>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</si>
  <si>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</si>
  <si>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</si>
  <si>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</si>
  <si>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</si>
  <si>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</si>
  <si>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</si>
  <si>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</si>
  <si>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</si>
  <si>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</si>
  <si>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</si>
  <si>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</si>
  <si>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</si>
  <si>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</si>
  <si>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</si>
  <si>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</si>
  <si>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</si>
  <si>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</si>
  <si>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</si>
  <si>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</si>
  <si>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</si>
  <si>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</si>
  <si>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</si>
  <si>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</si>
  <si>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</si>
  <si>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</si>
  <si>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</si>
  <si>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</si>
  <si>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</si>
  <si>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</si>
  <si>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</si>
  <si>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</si>
  <si>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</si>
  <si>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</si>
  <si>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</si>
  <si>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</si>
  <si>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</si>
  <si>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</si>
  <si>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</si>
  <si>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</si>
  <si>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</si>
  <si>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</si>
  <si>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</si>
  <si>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</si>
  <si>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</si>
  <si>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</si>
  <si>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</si>
  <si>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</si>
  <si>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</si>
  <si>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</si>
  <si>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</si>
  <si>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</si>
  <si>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</si>
  <si>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</si>
  <si>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</si>
  <si>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</si>
  <si>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</si>
  <si>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</si>
  <si>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</si>
  <si>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</si>
  <si>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</si>
  <si>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</si>
  <si>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</si>
  <si>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</si>
  <si>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</si>
  <si>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</si>
  <si>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</si>
  <si>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</si>
  <si>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</si>
  <si>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</si>
  <si>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</si>
  <si>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</si>
  <si>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</si>
  <si>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</si>
  <si>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</si>
  <si>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</si>
  <si>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</si>
  <si>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</si>
  <si>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</si>
  <si>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</si>
  <si>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</si>
  <si>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</si>
  <si>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</si>
  <si>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</si>
  <si>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</si>
  <si>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</si>
  <si>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</si>
  <si>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</si>
  <si>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</si>
  <si>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</si>
  <si>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</si>
  <si>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</si>
  <si>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</si>
  <si>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</si>
  <si>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</si>
  <si>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</si>
  <si>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</si>
  <si>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</si>
  <si>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</si>
  <si>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</si>
  <si>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</si>
  <si>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</si>
  <si>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</si>
  <si>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</si>
  <si>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</si>
  <si>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</si>
  <si>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</si>
  <si>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</si>
  <si>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</si>
  <si>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</si>
  <si>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</si>
  <si>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</si>
  <si>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</si>
  <si>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</si>
  <si>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</si>
  <si>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</si>
  <si>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</si>
  <si>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</si>
  <si>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</si>
  <si>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</si>
  <si>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</si>
  <si>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</si>
  <si>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</si>
  <si>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</si>
  <si>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</si>
  <si>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</si>
  <si>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</si>
  <si>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</si>
  <si>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</si>
  <si>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</si>
  <si>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</si>
  <si>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</si>
  <si>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</si>
  <si>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</si>
  <si>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</si>
  <si>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</si>
  <si>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</si>
  <si>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</si>
  <si>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</si>
  <si>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</si>
  <si>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</si>
  <si>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</si>
  <si>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</si>
  <si>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</si>
  <si>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</si>
  <si>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</si>
  <si>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</si>
  <si>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</si>
  <si>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</si>
  <si>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</si>
  <si>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</si>
  <si>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</si>
  <si>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</si>
  <si>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</si>
  <si>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</si>
  <si>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</si>
  <si>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</si>
  <si>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</si>
  <si>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</si>
  <si>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</si>
  <si>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</si>
  <si>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</si>
  <si>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</si>
  <si>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</si>
  <si>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</si>
  <si>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</si>
  <si>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</si>
  <si>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</si>
  <si>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</si>
  <si>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</si>
  <si>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</si>
  <si>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</si>
  <si>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</si>
  <si>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</si>
  <si>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</si>
  <si>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</si>
  <si>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</si>
  <si>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</si>
  <si>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</si>
  <si>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</si>
  <si>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</si>
  <si>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</si>
  <si>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</si>
  <si>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</si>
  <si>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</si>
  <si>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</si>
  <si>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</si>
  <si>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</si>
  <si>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</si>
  <si>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</si>
  <si>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</si>
  <si>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</si>
  <si>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</si>
  <si>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</si>
  <si>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</si>
  <si>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</si>
  <si>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</si>
  <si>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</si>
  <si>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</si>
  <si>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</si>
  <si>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</si>
  <si>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</si>
  <si>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</si>
  <si>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</si>
  <si>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</si>
  <si>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</si>
  <si>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</si>
  <si>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</si>
  <si>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</si>
  <si>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</si>
  <si>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</si>
  <si>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</si>
  <si>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</si>
  <si>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</si>
  <si>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</si>
  <si>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</si>
  <si>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</si>
  <si>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</si>
  <si>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</si>
  <si>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</si>
  <si>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</si>
  <si>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</si>
  <si>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</si>
  <si>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</si>
  <si>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</si>
  <si>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</si>
  <si>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</si>
  <si>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</si>
  <si>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</si>
  <si>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</si>
  <si>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</si>
  <si>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</si>
  <si>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</si>
  <si>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</si>
  <si>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</si>
  <si>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</si>
  <si>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</si>
  <si>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</si>
  <si>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</si>
  <si>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</si>
  <si>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</si>
  <si>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</si>
  <si>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</si>
  <si>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</si>
  <si>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</si>
  <si>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</si>
  <si>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</si>
  <si>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</si>
  <si>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</si>
  <si>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</si>
  <si>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</si>
  <si>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</si>
  <si>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</si>
  <si>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</si>
  <si>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</si>
  <si>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</si>
  <si>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</si>
  <si>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</si>
  <si>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</si>
  <si>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</si>
  <si>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</si>
  <si>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</si>
  <si>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</si>
  <si>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</si>
  <si>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</si>
  <si>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</si>
  <si>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</si>
  <si>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</si>
  <si>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</si>
  <si>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</si>
  <si>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</si>
  <si>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</si>
  <si>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</si>
  <si>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</si>
  <si>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</si>
  <si>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</si>
  <si>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</si>
  <si>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</si>
  <si>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</si>
  <si>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</si>
  <si>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</si>
  <si>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</si>
  <si>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</si>
  <si>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</si>
  <si>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</si>
  <si>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</si>
  <si>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</si>
  <si>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</si>
  <si>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</si>
  <si>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</si>
  <si>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</si>
  <si>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</si>
  <si>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</si>
  <si>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</si>
  <si>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</si>
  <si>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</si>
  <si>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</si>
  <si>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</si>
  <si>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</si>
  <si>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</si>
  <si>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</si>
  <si>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</si>
  <si>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</si>
  <si>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</si>
  <si>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</si>
  <si>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</si>
  <si>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</si>
  <si>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</si>
  <si>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</si>
  <si>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</si>
  <si>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</si>
  <si>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</si>
  <si>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</si>
  <si>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</si>
  <si>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</si>
  <si>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</si>
  <si>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</si>
  <si>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</si>
  <si>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</si>
  <si>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</si>
  <si>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</si>
  <si>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</si>
  <si>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</si>
  <si>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</si>
  <si>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</si>
  <si>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</si>
  <si>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</si>
  <si>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</si>
  <si>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</si>
  <si>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</si>
  <si>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</si>
  <si>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</si>
  <si>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</si>
  <si>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</si>
  <si>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</si>
  <si>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</si>
  <si>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</si>
  <si>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</si>
  <si>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</si>
  <si>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</si>
  <si>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</si>
  <si>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</si>
  <si>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</si>
  <si>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</si>
  <si>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</si>
  <si>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</si>
  <si>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</si>
  <si>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</si>
  <si>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</si>
  <si>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</si>
  <si>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</si>
  <si>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</si>
  <si>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</si>
  <si>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</si>
  <si>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</si>
  <si>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</si>
  <si>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</si>
  <si>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</si>
  <si>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</si>
  <si>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</si>
  <si>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</si>
  <si>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</si>
  <si>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</si>
  <si>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</si>
  <si>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</si>
  <si>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</si>
  <si>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</si>
  <si>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</si>
  <si>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</si>
  <si>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</si>
  <si>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</si>
  <si>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</si>
  <si>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</si>
  <si>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</si>
  <si>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</si>
  <si>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</si>
  <si>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</si>
  <si>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</si>
  <si>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</si>
  <si>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</si>
  <si>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</si>
  <si>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</si>
  <si>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</si>
  <si>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</si>
  <si>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</si>
  <si>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</si>
  <si>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</si>
  <si>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</si>
  <si>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</si>
  <si>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</si>
  <si>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</si>
  <si>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</si>
  <si>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</si>
  <si>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</si>
  <si>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</si>
  <si>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</si>
  <si>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</si>
  <si>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</si>
  <si>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</si>
  <si>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</si>
  <si>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</si>
  <si>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</si>
  <si>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</si>
  <si>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</si>
  <si>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</si>
  <si>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</si>
  <si>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</si>
  <si>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</si>
  <si>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</si>
  <si>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</si>
  <si>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</si>
  <si>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</si>
  <si>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</si>
  <si>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</si>
  <si>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</si>
  <si>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</si>
  <si>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</si>
  <si>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</si>
  <si>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</si>
  <si>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</si>
  <si>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</si>
  <si>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</si>
  <si>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</si>
  <si>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</si>
  <si>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</si>
  <si>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</si>
  <si>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</si>
  <si>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</si>
  <si>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</si>
  <si>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</si>
  <si>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</si>
  <si>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</si>
  <si>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</si>
  <si>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</si>
  <si>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</si>
  <si>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</si>
  <si>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</si>
  <si>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</si>
  <si>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</si>
  <si>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</si>
  <si>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</si>
  <si>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</si>
  <si>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</si>
  <si>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</si>
  <si>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</si>
  <si>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</si>
  <si>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</si>
  <si>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</si>
  <si>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</si>
  <si>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</si>
  <si>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</si>
  <si>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</si>
  <si>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</si>
  <si>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</si>
  <si>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</si>
  <si>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</si>
  <si>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</si>
  <si>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</si>
  <si>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</si>
  <si>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</si>
  <si>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</si>
  <si>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</si>
  <si>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</si>
  <si>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</si>
  <si>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</si>
  <si>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</si>
  <si>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</si>
  <si>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</si>
  <si>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</si>
  <si>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</si>
  <si>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</si>
  <si>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</si>
  <si>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</si>
  <si>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</si>
  <si>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</si>
  <si>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</si>
  <si>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</si>
  <si>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</si>
  <si>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</si>
  <si>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</si>
  <si>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</si>
  <si>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</si>
  <si>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</si>
  <si>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</si>
  <si>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</si>
  <si>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</si>
  <si>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</si>
  <si>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</si>
  <si>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</si>
  <si>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</si>
  <si>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</si>
  <si>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</si>
  <si>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</si>
  <si>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</si>
  <si>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</si>
  <si>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</si>
  <si>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</si>
  <si>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</si>
  <si>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</si>
  <si>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</si>
  <si>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</si>
  <si>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</si>
  <si>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</si>
  <si>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</si>
  <si>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</si>
  <si>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</si>
  <si>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</si>
  <si>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</si>
  <si>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</si>
  <si>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</si>
  <si>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</si>
  <si>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</si>
  <si>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</si>
  <si>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</si>
  <si>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</si>
  <si>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</si>
  <si>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</si>
  <si>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</si>
  <si>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</si>
  <si>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</si>
  <si>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</si>
  <si>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</si>
  <si>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</si>
  <si>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</si>
  <si>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</si>
  <si>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</si>
  <si>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</si>
  <si>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</si>
  <si>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</si>
  <si>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</si>
  <si>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</si>
  <si>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</si>
  <si>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</si>
  <si>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</si>
  <si>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</si>
  <si>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</si>
  <si>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</si>
  <si>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</si>
  <si>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</si>
  <si>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</si>
  <si>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</si>
  <si>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</si>
  <si>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</si>
  <si>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</si>
  <si>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</si>
  <si>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</si>
  <si>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</si>
  <si>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</si>
  <si>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</si>
  <si>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</si>
  <si>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</si>
  <si>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</si>
  <si>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</si>
  <si>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</si>
  <si>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</si>
  <si>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</si>
  <si>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</si>
  <si>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</si>
  <si>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</si>
  <si>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</si>
  <si>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</si>
  <si>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</si>
  <si>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</si>
  <si>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</si>
  <si>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</si>
  <si>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</si>
  <si>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</si>
  <si>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</si>
  <si>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</si>
  <si>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</si>
  <si>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</si>
  <si>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</si>
  <si>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</si>
  <si>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</si>
  <si>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</si>
  <si>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</si>
  <si>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</si>
  <si>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</si>
  <si>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</si>
  <si>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</si>
  <si>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</si>
  <si>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</si>
  <si>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</si>
  <si>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</si>
  <si>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</si>
  <si>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</si>
  <si>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</si>
  <si>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</si>
  <si>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</si>
  <si>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</si>
  <si>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</si>
  <si>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</si>
  <si>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</si>
  <si>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</si>
  <si>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</si>
  <si>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</si>
  <si>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</si>
  <si>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</si>
  <si>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</si>
  <si>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</si>
  <si>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</si>
  <si>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</si>
  <si>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</si>
  <si>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</si>
  <si>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</si>
  <si>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</si>
  <si>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</si>
  <si>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</si>
  <si>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</si>
  <si>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</si>
  <si>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</si>
  <si>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</si>
  <si>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</si>
  <si>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</si>
  <si>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</si>
  <si>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</si>
  <si>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</si>
  <si>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</si>
  <si>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</si>
  <si>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</si>
  <si>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</si>
  <si>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</si>
  <si>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</si>
  <si>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</si>
  <si>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</si>
  <si>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</si>
  <si>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</si>
  <si>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</si>
  <si>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</si>
  <si>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</si>
  <si>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</si>
  <si>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</si>
  <si>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</si>
  <si>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</si>
  <si>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</si>
  <si>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</si>
  <si>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</si>
  <si>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</si>
  <si>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</si>
  <si>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</si>
  <si>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</si>
  <si>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</si>
  <si>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</si>
  <si>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</si>
  <si>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</si>
  <si>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</si>
  <si>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</si>
  <si>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</si>
  <si>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</si>
  <si>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</si>
  <si>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</si>
  <si>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</si>
  <si>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</si>
  <si>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</si>
  <si>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</si>
  <si>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</si>
  <si>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</si>
  <si>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</si>
  <si>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</si>
  <si>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</si>
  <si>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</si>
  <si>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</si>
  <si>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</si>
  <si>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</si>
  <si>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</si>
  <si>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</si>
  <si>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</si>
  <si>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</si>
  <si>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</si>
  <si>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</si>
  <si>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</si>
  <si>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</si>
  <si>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</si>
  <si>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</si>
  <si>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</si>
  <si>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</si>
  <si>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</si>
  <si>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</si>
  <si>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</si>
  <si>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</si>
  <si>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</si>
  <si>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</si>
  <si>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</si>
  <si>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</si>
  <si>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</si>
  <si>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</si>
  <si>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</si>
  <si>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</si>
  <si>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</si>
  <si>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</si>
  <si>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</si>
  <si>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</si>
  <si>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</si>
  <si>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</si>
  <si>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</si>
  <si>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</si>
  <si>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</si>
  <si>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</si>
  <si>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</si>
  <si>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</si>
  <si>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</si>
  <si>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</si>
  <si>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</si>
  <si>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</si>
  <si>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</si>
  <si>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</si>
  <si>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</si>
  <si>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</si>
  <si>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</si>
  <si>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</si>
  <si>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</si>
  <si>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</si>
  <si>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</si>
  <si>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</si>
  <si>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</si>
  <si>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</si>
  <si>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</si>
  <si>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</si>
  <si>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</si>
  <si>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</si>
  <si>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</si>
  <si>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</si>
  <si>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</si>
  <si>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</si>
  <si>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</si>
  <si>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</si>
  <si>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</si>
  <si>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</si>
  <si>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</si>
  <si>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</si>
  <si>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</si>
  <si>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</si>
  <si>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</si>
  <si>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</si>
  <si>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</si>
  <si>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</si>
  <si>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</si>
  <si>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</si>
  <si>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</si>
  <si>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</si>
  <si>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</si>
  <si>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</si>
  <si>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</si>
  <si>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</si>
  <si>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</si>
  <si>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</si>
  <si>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</si>
  <si>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</si>
  <si>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</si>
  <si>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</si>
  <si>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</si>
  <si>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</si>
  <si>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</si>
  <si>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</si>
  <si>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</si>
  <si>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</si>
  <si>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</si>
  <si>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</si>
  <si>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</si>
  <si>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</si>
  <si>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</si>
  <si>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</si>
  <si>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</si>
  <si>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</si>
  <si>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</si>
  <si>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</si>
  <si>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</si>
  <si>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</si>
  <si>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</si>
  <si>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</si>
  <si>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</si>
  <si>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</si>
  <si>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</si>
  <si>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</si>
  <si>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</si>
  <si>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</si>
  <si>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</si>
  <si>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</si>
  <si>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</si>
  <si>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</si>
  <si>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</si>
  <si>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</si>
  <si>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</si>
  <si>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</si>
  <si>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</si>
  <si>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</si>
  <si>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</si>
  <si>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</si>
  <si>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</si>
  <si>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</si>
  <si>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</si>
  <si>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</si>
  <si>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</si>
  <si>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</si>
  <si>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</si>
  <si>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</si>
  <si>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</si>
  <si>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</si>
  <si>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</si>
  <si>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</si>
  <si>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</si>
  <si>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</si>
  <si>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</si>
  <si>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</si>
  <si>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</si>
  <si>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</si>
  <si>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</si>
  <si>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</si>
  <si>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</si>
  <si>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</si>
  <si>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</si>
  <si>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</si>
  <si>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</si>
  <si>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</si>
  <si>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</si>
  <si>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</si>
  <si>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</si>
  <si>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</si>
  <si>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</si>
  <si>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</si>
  <si>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</si>
  <si>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</si>
  <si>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</si>
  <si>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</si>
  <si>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</si>
  <si>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</si>
  <si>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</si>
  <si>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</si>
  <si>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</si>
  <si>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</si>
  <si>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</si>
  <si>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</si>
  <si>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</si>
  <si>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</si>
  <si>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</si>
  <si>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</si>
  <si>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</si>
  <si>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</si>
  <si>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</si>
  <si>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</si>
  <si>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</si>
  <si>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</si>
  <si>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</si>
  <si>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</si>
  <si>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</si>
  <si>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</si>
  <si>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</si>
  <si>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</si>
  <si>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</si>
  <si>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</si>
  <si>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</si>
  <si>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</si>
  <si>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</si>
  <si>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</si>
  <si>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</si>
  <si>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</si>
  <si>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</si>
  <si>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</si>
  <si>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</si>
  <si>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</si>
  <si>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</si>
  <si>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</si>
  <si>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</si>
  <si>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</si>
  <si>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</si>
  <si>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</si>
  <si>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</si>
  <si>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</si>
  <si>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</si>
  <si>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</si>
  <si>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</si>
  <si>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</si>
  <si>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</si>
  <si>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</si>
  <si>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</si>
  <si>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</si>
  <si>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</si>
  <si>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</si>
  <si>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</si>
  <si>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</si>
  <si>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</si>
  <si>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</si>
  <si>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</si>
  <si>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</si>
  <si>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</si>
  <si>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</si>
  <si>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</si>
  <si>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</si>
  <si>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</si>
  <si>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</si>
  <si>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</si>
  <si>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</si>
  <si>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</si>
  <si>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</si>
  <si>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</si>
  <si>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</si>
  <si>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</si>
  <si>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</si>
  <si>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</si>
  <si>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</si>
  <si>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</si>
  <si>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</si>
  <si>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</si>
  <si>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</si>
  <si>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</si>
  <si>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</si>
  <si>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</si>
  <si>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</si>
  <si>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</si>
  <si>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</si>
  <si>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</si>
  <si>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</si>
  <si>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</si>
  <si>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</si>
  <si>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</si>
  <si>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</si>
  <si>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</si>
  <si>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</si>
  <si>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</si>
  <si>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</si>
  <si>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</si>
  <si>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</si>
  <si>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</si>
  <si>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</si>
  <si>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</si>
  <si>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</si>
  <si>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</si>
  <si>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</si>
  <si>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</si>
  <si>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</si>
  <si>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</si>
  <si>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</si>
  <si>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</si>
  <si>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</si>
  <si>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</si>
  <si>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</si>
  <si>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</si>
  <si>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</si>
  <si>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</si>
  <si>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</si>
  <si>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</si>
  <si>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</si>
  <si>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</si>
  <si>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</si>
  <si>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</si>
  <si>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</si>
  <si>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</si>
  <si>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</si>
  <si>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</si>
  <si>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</si>
  <si>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</si>
  <si>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</si>
  <si>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</si>
  <si>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</si>
  <si>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</si>
  <si>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</si>
  <si>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</si>
  <si>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</si>
  <si>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</si>
  <si>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</si>
  <si>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</si>
  <si>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</si>
  <si>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</si>
  <si>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</si>
  <si>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</si>
  <si>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</si>
  <si>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</si>
  <si>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</si>
  <si>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</si>
  <si>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</si>
  <si>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</si>
  <si>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</si>
  <si>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</si>
  <si>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</si>
  <si>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</si>
  <si>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</si>
  <si>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</si>
  <si>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</si>
  <si>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</si>
  <si>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</si>
  <si>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</si>
  <si>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</si>
  <si>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</si>
  <si>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</si>
  <si>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</si>
  <si>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</si>
  <si>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</si>
  <si>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</si>
  <si>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</si>
  <si>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</si>
  <si>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</si>
  <si>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</si>
  <si>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</si>
  <si>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</si>
  <si>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</si>
  <si>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</si>
  <si>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</si>
  <si>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</si>
  <si>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</si>
  <si>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</si>
  <si>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</si>
  <si>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</si>
  <si>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</si>
  <si>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</si>
  <si>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</si>
  <si>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</si>
  <si>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</si>
  <si>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</si>
  <si>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</si>
  <si>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</si>
  <si>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</si>
  <si>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</si>
  <si>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</si>
  <si>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</si>
  <si>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</si>
  <si>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</si>
  <si>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</si>
  <si>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</si>
  <si>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</si>
  <si>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</si>
  <si>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</si>
  <si>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</si>
  <si>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</si>
  <si>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</si>
  <si>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</si>
  <si>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</si>
  <si>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</si>
  <si>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</si>
  <si>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</si>
  <si>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</si>
  <si>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</si>
  <si>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</si>
  <si>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</si>
  <si>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</si>
  <si>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</si>
  <si>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</si>
  <si>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</si>
  <si>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</si>
  <si>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</si>
  <si>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</si>
  <si>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</si>
  <si>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</si>
  <si>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</si>
  <si>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</si>
  <si>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</si>
  <si>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</si>
  <si>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</si>
  <si>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</si>
  <si>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</si>
  <si>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</si>
  <si>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</si>
  <si>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</si>
  <si>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</si>
  <si>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</si>
  <si>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</si>
  <si>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</si>
  <si>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</si>
  <si>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</si>
  <si>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</si>
  <si>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</si>
  <si>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</si>
  <si>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</si>
  <si>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</si>
  <si>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</si>
  <si>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</si>
  <si>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</si>
  <si>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</si>
  <si>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</si>
  <si>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</si>
  <si>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</si>
  <si>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</si>
  <si>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</si>
  <si>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</si>
  <si>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</si>
  <si>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</si>
  <si>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</si>
  <si>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</si>
  <si>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</si>
  <si>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</si>
  <si>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</si>
  <si>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</si>
  <si>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</si>
  <si>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</si>
  <si>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</si>
  <si>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</si>
  <si>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</si>
  <si>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</si>
  <si>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</si>
  <si>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</si>
  <si>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</si>
  <si>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</si>
  <si>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</si>
  <si>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</si>
  <si>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</si>
  <si>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</si>
  <si>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</si>
  <si>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</si>
  <si>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</si>
  <si>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</si>
  <si>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</si>
  <si>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</si>
  <si>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</si>
  <si>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</si>
  <si>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</si>
  <si>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</si>
  <si>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</si>
  <si>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</si>
  <si>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</si>
  <si>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</si>
  <si>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</si>
  <si>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</si>
  <si>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</si>
  <si>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</si>
  <si>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</si>
  <si>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</si>
  <si>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</si>
  <si>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</si>
  <si>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</si>
  <si>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</si>
  <si>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</si>
  <si>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</si>
  <si>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</si>
  <si>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</si>
  <si>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</si>
  <si>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</si>
  <si>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</si>
  <si>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</si>
  <si>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</si>
  <si>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</si>
  <si>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</si>
  <si>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</si>
  <si>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</si>
  <si>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</si>
  <si>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</si>
  <si>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</si>
  <si>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</si>
  <si>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</si>
  <si>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</si>
  <si>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</si>
  <si>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</si>
  <si>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</si>
  <si>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</si>
  <si>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</si>
  <si>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</si>
  <si>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</si>
  <si>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</si>
  <si>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</si>
  <si>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</si>
  <si>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</si>
  <si>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</si>
  <si>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</si>
  <si>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</si>
  <si>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</si>
  <si>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</si>
  <si>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</si>
  <si>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</si>
  <si>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</si>
  <si>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</si>
  <si>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</si>
  <si>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</si>
  <si>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</si>
  <si>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</si>
  <si>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</si>
  <si>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</si>
  <si>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</si>
  <si>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</si>
  <si>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</si>
  <si>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</si>
  <si>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</si>
  <si>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</si>
  <si>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</si>
  <si>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</si>
  <si>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</si>
  <si>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</si>
  <si>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</si>
  <si>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</si>
  <si>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</si>
  <si>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</si>
  <si>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</si>
  <si>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</si>
  <si>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</si>
  <si>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</si>
  <si>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</si>
  <si>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</si>
  <si>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</si>
  <si>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</si>
  <si>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</si>
  <si>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</si>
  <si>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</si>
  <si>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</si>
  <si>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</si>
  <si>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</si>
  <si>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</si>
  <si>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</si>
  <si>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</si>
  <si>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</si>
  <si>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</si>
  <si>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</si>
  <si>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</si>
  <si>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</si>
  <si>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</si>
  <si>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</si>
  <si>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</si>
  <si>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</si>
  <si>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</si>
  <si>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</si>
  <si>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</si>
  <si>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</si>
  <si>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</si>
  <si>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</si>
  <si>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</si>
  <si>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</si>
  <si>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</si>
  <si>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</si>
  <si>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</si>
  <si>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</si>
  <si>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</si>
  <si>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</si>
  <si>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</si>
  <si>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</si>
  <si>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</si>
  <si>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</si>
  <si>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</si>
  <si>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</si>
  <si>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</si>
  <si>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</si>
  <si>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</si>
  <si>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</si>
  <si>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</si>
  <si>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</si>
  <si>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</si>
  <si>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</si>
  <si>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</si>
  <si>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</si>
  <si>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</si>
  <si>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</si>
  <si>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</si>
  <si>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</si>
  <si>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</si>
  <si>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</si>
  <si>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</si>
  <si>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</si>
  <si>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</si>
  <si>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</si>
  <si>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</si>
  <si>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</si>
  <si>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</si>
  <si>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</si>
  <si>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</si>
  <si>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</si>
  <si>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</si>
  <si>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</si>
  <si>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</si>
  <si>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</si>
  <si>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</si>
  <si>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</si>
  <si>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</si>
  <si>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</si>
  <si>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</si>
  <si>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</si>
  <si>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</si>
  <si>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</si>
  <si>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</si>
  <si>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</si>
  <si>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</si>
  <si>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</si>
  <si>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</si>
  <si>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</si>
  <si>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</si>
  <si>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</si>
  <si>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</si>
  <si>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</si>
  <si>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</si>
  <si>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</si>
  <si>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</si>
  <si>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</si>
  <si>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</si>
  <si>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</si>
  <si>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</si>
  <si>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</si>
  <si>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</si>
  <si>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</si>
  <si>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</si>
  <si>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</si>
  <si>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</si>
  <si>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</si>
  <si>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</si>
  <si>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</si>
  <si>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</si>
  <si>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</si>
  <si>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</si>
  <si>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</si>
  <si>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</si>
  <si>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</si>
  <si>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</si>
  <si>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</si>
  <si>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</si>
  <si>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</si>
  <si>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</si>
  <si>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</si>
  <si>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</si>
  <si>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</si>
  <si>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</si>
  <si>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</si>
  <si>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</si>
  <si>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</si>
  <si>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</si>
  <si>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</si>
  <si>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</si>
  <si>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</si>
  <si>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</si>
  <si>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</si>
  <si>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</si>
  <si>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</si>
  <si>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</si>
  <si>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</si>
  <si>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</si>
  <si>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</si>
  <si>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</si>
  <si>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</si>
  <si>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</si>
  <si>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</si>
  <si>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</si>
  <si>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</si>
  <si>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</si>
  <si>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</si>
  <si>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</si>
  <si>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</si>
  <si>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</si>
  <si>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</si>
  <si>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</si>
  <si>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</si>
  <si>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</si>
  <si>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</si>
  <si>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</si>
  <si>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</si>
  <si>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</si>
  <si>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</si>
  <si>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</si>
  <si>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</si>
  <si>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</si>
  <si>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</si>
  <si>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</si>
  <si>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</si>
  <si>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</si>
  <si>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</si>
  <si>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</si>
  <si>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</si>
  <si>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</si>
  <si>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</si>
  <si>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</si>
  <si>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</si>
  <si>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</si>
  <si>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</si>
  <si>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</si>
  <si>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</si>
  <si>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</si>
  <si>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</si>
  <si>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</si>
  <si>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</si>
  <si>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</si>
  <si>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</si>
  <si>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</si>
  <si>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</si>
  <si>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</si>
  <si>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</si>
  <si>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</si>
  <si>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</si>
  <si>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</si>
  <si>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</si>
  <si>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</si>
  <si>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</si>
  <si>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</si>
  <si>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</si>
  <si>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</si>
  <si>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</si>
  <si>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</si>
  <si>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</si>
  <si>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</si>
  <si>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</si>
  <si>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</si>
  <si>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</si>
  <si>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</si>
  <si>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</si>
  <si>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</si>
  <si>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</si>
  <si>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</si>
  <si>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</si>
  <si>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</si>
  <si>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</si>
  <si>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</si>
  <si>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</si>
  <si>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</si>
  <si>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</si>
  <si>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</si>
  <si>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</si>
  <si>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</si>
  <si>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</si>
  <si>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</si>
  <si>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</si>
  <si>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</si>
  <si>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</si>
  <si>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</si>
  <si>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</si>
  <si>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</si>
  <si>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</si>
  <si>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</si>
  <si>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</si>
  <si>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</si>
  <si>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</si>
  <si>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</si>
  <si>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</si>
  <si>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</si>
  <si>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</si>
  <si>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</si>
  <si>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</si>
  <si>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</si>
  <si>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</si>
  <si>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</si>
  <si>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</si>
  <si>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</si>
  <si>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</si>
  <si>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</si>
  <si>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</si>
  <si>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</si>
  <si>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</si>
  <si>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</si>
  <si>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</si>
  <si>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</si>
  <si>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</si>
  <si>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</si>
  <si>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</si>
  <si>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</si>
  <si>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</si>
  <si>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</si>
  <si>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</si>
  <si>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</si>
  <si>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</si>
  <si>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</si>
  <si>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</si>
  <si>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</si>
  <si>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</si>
  <si>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</si>
  <si>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</si>
  <si>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</si>
  <si>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</si>
  <si>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</si>
  <si>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</si>
  <si>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</si>
  <si>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</si>
  <si>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</si>
  <si>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</si>
  <si>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</si>
  <si>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</si>
  <si>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</si>
  <si>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</si>
  <si>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</si>
  <si>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</si>
  <si>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</si>
  <si>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</si>
  <si>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</si>
  <si>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</si>
  <si>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</si>
  <si>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</si>
  <si>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</si>
  <si>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</si>
  <si>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</si>
  <si>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</si>
  <si>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</si>
  <si>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</si>
  <si>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</si>
  <si>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</si>
  <si>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</si>
  <si>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</si>
  <si>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</si>
  <si>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</si>
  <si>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</si>
  <si>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</si>
  <si>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</si>
  <si>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</si>
  <si>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</si>
  <si>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</si>
  <si>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</si>
  <si>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</si>
  <si>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</si>
  <si>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</si>
  <si>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</si>
  <si>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</si>
  <si>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</si>
  <si>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</si>
  <si>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</si>
  <si>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</si>
  <si>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</si>
  <si>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</si>
  <si>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</si>
  <si>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</si>
  <si>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</si>
  <si>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</si>
  <si>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</si>
  <si>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</si>
  <si>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</si>
  <si>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</si>
  <si>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</si>
  <si>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</si>
  <si>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</si>
  <si>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</si>
  <si>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</si>
  <si>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</si>
  <si>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</si>
  <si>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</si>
  <si>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</si>
  <si>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</si>
  <si>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</si>
  <si>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</si>
  <si>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</si>
  <si>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</si>
  <si>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</si>
  <si>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</si>
  <si>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</si>
  <si>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</si>
  <si>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</si>
  <si>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</si>
  <si>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</si>
  <si>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</si>
  <si>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</si>
  <si>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</si>
  <si>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</si>
  <si>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</si>
  <si>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</si>
  <si>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</si>
  <si>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</si>
  <si>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</si>
  <si>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</si>
  <si>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</si>
  <si>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</si>
  <si>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</si>
  <si>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</si>
  <si>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</si>
  <si>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</si>
  <si>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</si>
  <si>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</si>
  <si>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</si>
  <si>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</si>
  <si>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</si>
  <si>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</si>
  <si>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</si>
  <si>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</si>
  <si>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</si>
  <si>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</si>
  <si>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</si>
  <si>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</si>
  <si>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</si>
  <si>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</si>
  <si>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</si>
  <si>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</si>
  <si>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</si>
  <si>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</si>
  <si>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</si>
  <si>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</si>
  <si>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</si>
  <si>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</si>
  <si>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</si>
  <si>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</si>
  <si>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</si>
  <si>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</si>
  <si>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</si>
  <si>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</si>
  <si>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</si>
  <si>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</si>
  <si>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</si>
  <si>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</si>
  <si>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</si>
  <si>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</si>
  <si>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</si>
  <si>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</si>
  <si>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</si>
  <si>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</si>
  <si>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</si>
  <si>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</si>
  <si>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</si>
  <si>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</si>
  <si>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</si>
  <si>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</si>
  <si>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</si>
  <si>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</si>
  <si>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</si>
  <si>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</si>
  <si>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</si>
  <si>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</si>
  <si>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</si>
  <si>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</si>
  <si>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</si>
  <si>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</si>
  <si>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</si>
  <si>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</si>
  <si>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</si>
  <si>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</si>
  <si>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</si>
  <si>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</si>
  <si>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</si>
  <si>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</si>
  <si>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</si>
  <si>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</si>
  <si>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</si>
  <si>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</si>
  <si>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</si>
  <si>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</si>
  <si>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</si>
  <si>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</si>
  <si>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</si>
  <si>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</si>
  <si>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</si>
  <si>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</si>
  <si>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</si>
  <si>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</si>
  <si>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</si>
  <si>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</si>
  <si>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</si>
  <si>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</si>
  <si>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</si>
  <si>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</si>
  <si>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</si>
  <si>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</si>
  <si>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</si>
  <si>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</si>
  <si>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</si>
  <si>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</si>
  <si>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</si>
  <si>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</si>
  <si>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</si>
  <si>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</si>
  <si>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</si>
  <si>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</si>
  <si>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</si>
  <si>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</si>
  <si>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</si>
  <si>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</si>
  <si>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</si>
  <si>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</si>
  <si>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</si>
  <si>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</si>
  <si>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</si>
  <si>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</si>
  <si>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</si>
  <si>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</si>
  <si>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</si>
  <si>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</si>
  <si>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</si>
  <si>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</si>
  <si>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</si>
  <si>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</si>
  <si>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</si>
  <si>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</si>
  <si>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</si>
  <si>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</si>
  <si>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</si>
  <si>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</si>
  <si>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</si>
  <si>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</si>
  <si>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</si>
  <si>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</si>
  <si>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</si>
  <si>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</si>
  <si>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</si>
  <si>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</si>
  <si>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</si>
  <si>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</si>
  <si>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</si>
  <si>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</si>
  <si>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</si>
  <si>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</si>
  <si>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</si>
  <si>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</si>
  <si>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</si>
  <si>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</si>
  <si>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</si>
  <si>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</si>
  <si>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</si>
  <si>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</si>
  <si>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</si>
  <si>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</si>
  <si>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</si>
  <si>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</si>
  <si>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</si>
  <si>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</si>
  <si>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</si>
  <si>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</si>
  <si>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</si>
  <si>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</si>
  <si>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</si>
  <si>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</si>
  <si>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</si>
  <si>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</si>
  <si>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</si>
  <si>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</si>
  <si>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</si>
  <si>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</si>
  <si>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</si>
  <si>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</si>
  <si>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</si>
  <si>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</si>
  <si>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</si>
  <si>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</si>
  <si>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</si>
  <si>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</si>
  <si>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</si>
  <si>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</si>
  <si>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</si>
  <si>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</si>
  <si>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</si>
  <si>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</si>
  <si>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</si>
  <si>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</si>
  <si>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</si>
  <si>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</si>
  <si>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</si>
  <si>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</si>
  <si>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</si>
  <si>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</si>
  <si>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</si>
  <si>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</si>
  <si>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</si>
  <si>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</si>
  <si>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</si>
  <si>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</si>
  <si>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</si>
  <si>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</si>
  <si>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</si>
  <si>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</si>
  <si>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</si>
  <si>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</si>
  <si>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</si>
  <si>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</si>
  <si>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</si>
  <si>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</si>
  <si>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</si>
  <si>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</si>
  <si>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</si>
  <si>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</si>
  <si>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</si>
  <si>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</si>
  <si>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</si>
  <si>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</si>
  <si>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</si>
  <si>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</si>
  <si>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</si>
  <si>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</si>
  <si>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</si>
  <si>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</si>
  <si>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</si>
  <si>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</si>
  <si>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</si>
  <si>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</si>
  <si>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</si>
  <si>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</si>
  <si>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</si>
  <si>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</si>
  <si>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</si>
  <si>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</si>
  <si>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</si>
  <si>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</si>
  <si>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</si>
  <si>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</si>
  <si>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</si>
  <si>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</si>
  <si>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</si>
  <si>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</si>
  <si>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</si>
  <si>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</si>
  <si>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</si>
  <si>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</si>
  <si>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</si>
  <si>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</si>
  <si>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</si>
  <si>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</si>
  <si>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</si>
  <si>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</si>
  <si>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</si>
  <si>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</si>
  <si>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</si>
  <si>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</si>
  <si>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</si>
  <si>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</si>
  <si>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</si>
  <si>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</si>
  <si>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</si>
  <si>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</si>
  <si>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</si>
  <si>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</si>
  <si>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</si>
  <si>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</si>
  <si>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</si>
  <si>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</si>
  <si>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</si>
  <si>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</si>
  <si>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</si>
  <si>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</si>
  <si>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</si>
  <si>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</si>
  <si>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</si>
  <si>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</si>
  <si>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</si>
  <si>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</si>
  <si>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</si>
  <si>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</si>
  <si>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</si>
  <si>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</si>
  <si>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</si>
  <si>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</si>
  <si>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</si>
  <si>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</si>
  <si>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</si>
  <si>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</si>
  <si>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</si>
  <si>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</si>
  <si>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</si>
  <si>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</si>
  <si>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</si>
  <si>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</si>
  <si>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</si>
  <si>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</si>
  <si>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</si>
  <si>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</si>
  <si>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</si>
  <si>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</si>
  <si>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</si>
  <si>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</si>
  <si>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</si>
  <si>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</si>
  <si>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</si>
  <si>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</si>
  <si>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</si>
  <si>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</si>
  <si>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</si>
  <si>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</si>
  <si>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</si>
  <si>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</si>
  <si>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</si>
  <si>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</si>
  <si>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</si>
  <si>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</si>
  <si>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</si>
  <si>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</si>
  <si>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</si>
  <si>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</si>
  <si>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</si>
  <si>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</si>
  <si>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</si>
  <si>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</si>
  <si>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</si>
  <si>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</si>
  <si>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</si>
  <si>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</si>
  <si>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</si>
  <si>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</si>
  <si>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</si>
  <si>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</si>
  <si>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</si>
  <si>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</si>
  <si>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</si>
  <si>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</si>
  <si>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</si>
  <si>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</si>
  <si>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</si>
  <si>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</si>
  <si>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</si>
  <si>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</si>
  <si>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</si>
  <si>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</si>
  <si>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</si>
  <si>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</si>
  <si>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</si>
  <si>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</si>
  <si>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</si>
  <si>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</si>
  <si>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</si>
  <si>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</si>
  <si>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</si>
  <si>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</si>
  <si>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</si>
  <si>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</si>
  <si>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</si>
  <si>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</si>
  <si>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</si>
  <si>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</si>
  <si>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</si>
  <si>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</si>
  <si>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</si>
  <si>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</si>
  <si>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</si>
  <si>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</si>
  <si>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</si>
  <si>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</si>
  <si>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</si>
  <si>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</si>
  <si>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</si>
  <si>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</si>
  <si>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</si>
  <si>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</si>
  <si>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</si>
  <si>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</si>
  <si>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</si>
  <si>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</si>
  <si>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</si>
  <si>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</si>
  <si>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</si>
  <si>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</si>
  <si>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</si>
  <si>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</si>
  <si>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</si>
  <si>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</si>
  <si>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</si>
  <si>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</si>
  <si>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</si>
  <si>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</si>
  <si>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</si>
  <si>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</si>
  <si>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</si>
  <si>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</si>
  <si>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</si>
  <si>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</si>
  <si>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</si>
  <si>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</si>
  <si>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</si>
  <si>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</si>
  <si>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</si>
  <si>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</si>
  <si>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</si>
  <si>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</si>
  <si>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</si>
  <si>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</si>
  <si>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</si>
  <si>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</si>
  <si>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</si>
  <si>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</si>
  <si>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</si>
  <si>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</si>
  <si>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</si>
  <si>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</si>
  <si>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</si>
  <si>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</si>
  <si>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</si>
  <si>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</si>
  <si>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</si>
  <si>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</si>
  <si>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</si>
  <si>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</si>
  <si>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</si>
  <si>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</si>
  <si>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</si>
  <si>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</si>
  <si>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</si>
  <si>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</si>
  <si>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</si>
  <si>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</si>
  <si>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</si>
  <si>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</si>
  <si>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</si>
  <si>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</si>
  <si>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</si>
  <si>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</si>
  <si>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</si>
  <si>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</si>
  <si>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</si>
  <si>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</si>
  <si>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</si>
  <si>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</si>
  <si>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</si>
  <si>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</si>
  <si>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</si>
  <si>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</si>
  <si>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</si>
  <si>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</si>
  <si>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</si>
  <si>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</si>
  <si>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</si>
  <si>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</si>
  <si>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</si>
  <si>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</si>
  <si>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</si>
  <si>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</si>
  <si>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</si>
  <si>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</si>
  <si>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</si>
  <si>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</si>
  <si>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</si>
  <si>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</si>
  <si>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</si>
  <si>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</si>
  <si>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</si>
  <si>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</si>
  <si>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</si>
  <si>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</si>
  <si>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</si>
  <si>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</si>
  <si>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</si>
  <si>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</si>
  <si>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</si>
  <si>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</si>
  <si>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</si>
  <si>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</si>
  <si>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</si>
  <si>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</si>
  <si>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</si>
  <si>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</si>
  <si>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</si>
  <si>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</si>
  <si>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</si>
  <si>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</si>
  <si>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</si>
  <si>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</si>
  <si>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</si>
  <si>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</si>
  <si>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</si>
  <si>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</si>
  <si>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</si>
  <si>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</si>
  <si>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</si>
  <si>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</si>
  <si>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</si>
  <si>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</si>
  <si>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</si>
  <si>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</si>
  <si>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</si>
  <si>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</si>
  <si>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</si>
  <si>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</si>
  <si>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</si>
  <si>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</si>
  <si>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</si>
  <si>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</si>
  <si>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</si>
  <si>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</si>
  <si>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</si>
  <si>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</si>
  <si>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</si>
  <si>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</si>
  <si>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</si>
  <si>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</si>
  <si>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</si>
  <si>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</si>
  <si>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</si>
  <si>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</si>
  <si>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</si>
  <si>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</si>
  <si>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</si>
  <si>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</si>
  <si>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</si>
  <si>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</si>
  <si>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</si>
  <si>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</si>
  <si>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</si>
  <si>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</si>
  <si>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</si>
  <si>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</si>
  <si>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</si>
  <si>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</si>
  <si>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</si>
  <si>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</si>
  <si>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</si>
  <si>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</si>
  <si>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</si>
  <si>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</si>
  <si>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</si>
  <si>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</si>
  <si>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</si>
  <si>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</si>
  <si>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</si>
  <si>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</si>
  <si>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</si>
  <si>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</si>
  <si>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</si>
  <si>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</si>
  <si>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</si>
  <si>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</si>
  <si>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</si>
  <si>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</si>
  <si>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</si>
  <si>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</si>
  <si>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</si>
  <si>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</si>
  <si>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</si>
  <si>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</si>
  <si>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</si>
  <si>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</si>
  <si>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</si>
  <si>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</si>
  <si>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</si>
  <si>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</si>
  <si>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</si>
  <si>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</si>
  <si>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</si>
  <si>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</si>
  <si>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</si>
  <si>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</si>
  <si>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</si>
  <si>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</si>
  <si>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</si>
  <si>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</si>
  <si>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</si>
  <si>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</si>
  <si>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</si>
  <si>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</si>
  <si>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</si>
  <si>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</si>
  <si>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</si>
  <si>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</si>
  <si>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</si>
  <si>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</si>
  <si>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</si>
  <si>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</si>
  <si>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</si>
  <si>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</si>
  <si>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</si>
  <si>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</si>
  <si>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</si>
  <si>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</si>
  <si>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</si>
  <si>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</si>
  <si>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</si>
  <si>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</si>
  <si>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</si>
  <si>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</si>
  <si>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</si>
  <si>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</si>
  <si>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</si>
  <si>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</si>
  <si>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</si>
  <si>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</si>
  <si>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</si>
  <si>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</si>
  <si>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</si>
  <si>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</si>
  <si>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</si>
  <si>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</si>
  <si>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</si>
  <si>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</si>
  <si>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</si>
  <si>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</si>
  <si>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</si>
  <si>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</si>
  <si>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</si>
  <si>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</si>
  <si>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</si>
  <si>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</si>
  <si>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</si>
  <si>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</si>
  <si>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</si>
  <si>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</si>
  <si>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</si>
  <si>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</si>
  <si>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</si>
  <si>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</si>
  <si>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</si>
  <si>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</si>
  <si>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</si>
  <si>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</si>
  <si>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</si>
  <si>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</si>
  <si>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</si>
  <si>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</si>
  <si>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</si>
  <si>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</si>
  <si>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</si>
  <si>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</si>
  <si>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</si>
  <si>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</si>
  <si>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</si>
  <si>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</si>
  <si>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</si>
  <si>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</si>
  <si>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</si>
  <si>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</si>
  <si>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</si>
  <si>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</si>
  <si>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</si>
  <si>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</si>
  <si>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</si>
  <si>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</si>
  <si>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</si>
  <si>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</si>
  <si>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</si>
  <si>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</si>
  <si>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</si>
  <si>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</si>
  <si>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</si>
  <si>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</si>
  <si>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</si>
  <si>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</si>
  <si>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</si>
  <si>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</si>
  <si>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</si>
  <si>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</si>
  <si>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</si>
  <si>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</si>
  <si>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</si>
  <si>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</si>
  <si>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</si>
  <si>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</si>
  <si>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</si>
  <si>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</si>
  <si>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</si>
  <si>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</si>
  <si>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</si>
  <si>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</si>
  <si>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</si>
  <si>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</si>
  <si>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</si>
  <si>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</si>
  <si>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</si>
  <si>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</si>
  <si>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</si>
  <si>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</si>
  <si>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</si>
  <si>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</si>
  <si>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</si>
  <si>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</si>
  <si>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</si>
  <si>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</si>
  <si>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</si>
  <si>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</si>
  <si>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</si>
  <si>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</si>
  <si>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</si>
  <si>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</si>
  <si>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</si>
  <si>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</si>
  <si>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</si>
  <si>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</si>
  <si>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</si>
  <si>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</si>
  <si>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</si>
  <si>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</si>
  <si>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</si>
  <si>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</si>
  <si>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</si>
  <si>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</si>
  <si>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</si>
  <si>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</si>
  <si>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</si>
  <si>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</si>
  <si>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</si>
  <si>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</si>
  <si>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</si>
  <si>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</si>
  <si>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</si>
  <si>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</si>
  <si>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</si>
  <si>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</si>
  <si>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</si>
  <si>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</si>
  <si>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</si>
  <si>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</si>
  <si>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</si>
  <si>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</si>
  <si>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</si>
  <si>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</si>
  <si>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</si>
  <si>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</si>
  <si>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</si>
  <si>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</si>
  <si>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</si>
  <si>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</si>
  <si>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</si>
  <si>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</si>
  <si>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</si>
  <si>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</si>
  <si>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</si>
  <si>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</si>
  <si>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</si>
  <si>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</si>
  <si>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</si>
  <si>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</si>
  <si>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</si>
  <si>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</si>
  <si>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</si>
  <si>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</si>
  <si>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</si>
  <si>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</si>
  <si>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</si>
  <si>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</si>
  <si>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</si>
  <si>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</si>
  <si>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</si>
  <si>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</si>
  <si>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</si>
  <si>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</si>
  <si>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</si>
  <si>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</si>
  <si>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</si>
  <si>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</si>
  <si>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</si>
  <si>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</si>
  <si>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</si>
  <si>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</si>
  <si>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</si>
  <si>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</si>
  <si>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</si>
  <si>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</si>
  <si>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</si>
  <si>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</si>
  <si>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</si>
  <si>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</si>
  <si>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</si>
  <si>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</si>
  <si>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</si>
  <si>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</si>
  <si>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</si>
  <si>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</si>
  <si>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</si>
  <si>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</si>
  <si>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</si>
  <si>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</si>
  <si>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</si>
  <si>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</si>
  <si>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</si>
  <si>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</si>
  <si>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</si>
  <si>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</si>
  <si>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</si>
  <si>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</si>
  <si>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</si>
  <si>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</si>
  <si>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</si>
  <si>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</si>
  <si>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</si>
  <si>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</si>
  <si>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</si>
  <si>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</si>
  <si>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</si>
  <si>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</si>
  <si>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</si>
  <si>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</si>
  <si>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</si>
  <si>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</si>
  <si>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</si>
  <si>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</si>
  <si>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</si>
  <si>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</si>
  <si>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</si>
  <si>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</si>
  <si>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</si>
  <si>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</si>
  <si>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</si>
  <si>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</si>
  <si>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</si>
  <si>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</si>
  <si>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</si>
  <si>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</si>
  <si>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</si>
  <si>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</si>
  <si>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</si>
  <si>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</si>
  <si>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</si>
  <si>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</si>
  <si>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</si>
  <si>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</si>
  <si>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</si>
  <si>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</si>
  <si>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</si>
  <si>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</si>
  <si>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</si>
  <si>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</si>
  <si>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</si>
  <si>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</si>
  <si>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</si>
  <si>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</si>
  <si>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</si>
  <si>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</si>
  <si>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</si>
  <si>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</si>
  <si>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</si>
  <si>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</si>
  <si>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</si>
  <si>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</si>
  <si>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</si>
  <si>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</si>
  <si>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</si>
  <si>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</si>
  <si>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</si>
  <si>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</si>
  <si>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</si>
  <si>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</si>
  <si>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</si>
  <si>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</si>
  <si>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</si>
  <si>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</si>
  <si>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</si>
  <si>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</si>
  <si>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</si>
  <si>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</si>
  <si>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</si>
  <si>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</si>
  <si>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</si>
  <si>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</si>
  <si>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</si>
  <si>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</si>
  <si>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</si>
  <si>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</si>
  <si>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</si>
  <si>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</si>
  <si>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</si>
  <si>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</si>
  <si>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</si>
  <si>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</si>
  <si>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</si>
  <si>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</si>
  <si>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</si>
  <si>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</si>
  <si>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</si>
  <si>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</si>
  <si>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</si>
  <si>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</si>
  <si>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</si>
  <si>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</si>
  <si>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</si>
  <si>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</si>
  <si>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</si>
  <si>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</si>
  <si>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</si>
  <si>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</si>
  <si>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</si>
  <si>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</si>
  <si>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</si>
  <si>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</si>
  <si>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</si>
  <si>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</si>
  <si>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</si>
  <si>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</si>
  <si>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</si>
  <si>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</si>
  <si>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</si>
  <si>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</si>
  <si>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</si>
  <si>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</si>
  <si>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</si>
  <si>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</si>
  <si>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</si>
  <si>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</si>
  <si>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</si>
  <si>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</si>
  <si>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</si>
  <si>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</si>
  <si>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</si>
  <si>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</si>
  <si>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</si>
  <si>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</si>
  <si>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</si>
  <si>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</si>
  <si>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</si>
  <si>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</si>
  <si>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</si>
  <si>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</si>
  <si>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</si>
  <si>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</si>
  <si>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</si>
  <si>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</si>
  <si>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</si>
  <si>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</si>
  <si>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</si>
  <si>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</si>
  <si>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</si>
  <si>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</si>
  <si>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</si>
  <si>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</si>
  <si>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</si>
  <si>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</si>
  <si>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</si>
  <si>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</si>
  <si>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</si>
  <si>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</si>
  <si>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</si>
  <si>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</si>
  <si>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</si>
  <si>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</si>
  <si>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</si>
  <si>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</si>
  <si>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</si>
  <si>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</si>
  <si>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</si>
  <si>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</si>
  <si>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</si>
  <si>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</si>
  <si>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</si>
  <si>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</si>
  <si>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</si>
  <si>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</si>
  <si>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</si>
  <si>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</si>
  <si>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</si>
  <si>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</si>
  <si>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</si>
  <si>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</si>
  <si>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</si>
  <si>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</si>
  <si>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</si>
  <si>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</si>
  <si>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</si>
  <si>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</si>
  <si>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</si>
  <si>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</si>
  <si>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</si>
  <si>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</si>
  <si>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</si>
  <si>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</si>
  <si>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</si>
  <si>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</si>
  <si>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</si>
  <si>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</si>
  <si>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</si>
  <si>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</si>
  <si>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</si>
  <si>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</si>
  <si>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</si>
  <si>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</si>
  <si>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</si>
  <si>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</si>
  <si>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</si>
  <si>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</si>
  <si>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</si>
  <si>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</si>
  <si>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</si>
  <si>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</si>
  <si>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</si>
  <si>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</si>
  <si>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</si>
  <si>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</si>
  <si>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</si>
  <si>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</si>
  <si>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</si>
  <si>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</si>
  <si>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</si>
  <si>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</si>
  <si>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</si>
  <si>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</si>
  <si>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</si>
  <si>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</si>
  <si>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</si>
  <si>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</si>
  <si>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</si>
  <si>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</si>
  <si>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</si>
  <si>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</si>
  <si>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</si>
  <si>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</si>
  <si>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</si>
  <si>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</si>
  <si>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</si>
  <si>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</si>
  <si>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</si>
  <si>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</si>
  <si>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</si>
  <si>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</si>
  <si>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</si>
  <si>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</si>
  <si>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</si>
  <si>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</si>
  <si>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</si>
  <si>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</si>
  <si>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</si>
  <si>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</si>
  <si>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</si>
  <si>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</si>
  <si>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</si>
  <si>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</si>
  <si>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</si>
  <si>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</si>
  <si>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</si>
  <si>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</si>
  <si>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</si>
  <si>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</si>
  <si>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</si>
  <si>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</si>
  <si>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</si>
  <si>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</si>
  <si>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</si>
  <si>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</si>
  <si>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</si>
  <si>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</si>
  <si>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</si>
  <si>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</si>
  <si>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</si>
  <si>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</si>
  <si>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</si>
  <si>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</si>
  <si>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</si>
  <si>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</si>
  <si>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</si>
  <si>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</si>
  <si>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</si>
  <si>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</si>
  <si>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</si>
  <si>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</si>
  <si>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</si>
  <si>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</si>
  <si>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</si>
  <si>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</si>
  <si>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</si>
  <si>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</si>
  <si>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</si>
  <si>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</si>
  <si>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</si>
  <si>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</si>
  <si>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</si>
  <si>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</si>
  <si>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</si>
  <si>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</si>
  <si>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</si>
  <si>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</si>
  <si>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</si>
  <si>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</si>
  <si>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</si>
  <si>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</si>
  <si>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</si>
  <si>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</si>
  <si>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</si>
  <si>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</si>
  <si>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</si>
  <si>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</si>
  <si>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</si>
  <si>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</si>
  <si>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</si>
  <si>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</si>
  <si>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</si>
  <si>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</si>
  <si>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</si>
  <si>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</si>
  <si>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</si>
  <si>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</si>
  <si>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</si>
  <si>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</si>
  <si>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</si>
  <si>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</si>
  <si>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</si>
  <si>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</si>
  <si>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</si>
  <si>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</si>
  <si>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</si>
  <si>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</si>
  <si>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</si>
  <si>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</si>
  <si>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</si>
  <si>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</si>
  <si>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</si>
  <si>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</si>
  <si>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</si>
  <si>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</si>
  <si>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</si>
  <si>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</si>
  <si>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</si>
  <si>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</si>
  <si>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</si>
  <si>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</si>
  <si>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</si>
  <si>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</si>
  <si>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</si>
  <si>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</si>
  <si>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</si>
  <si>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</si>
  <si>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</si>
  <si>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</si>
  <si>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</si>
  <si>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</si>
  <si>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</si>
  <si>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</si>
  <si>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</si>
  <si>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</si>
  <si>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</si>
  <si>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</si>
  <si>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</si>
  <si>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</si>
  <si>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</si>
  <si>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</si>
  <si>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</si>
  <si>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</si>
  <si>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</si>
  <si>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</si>
  <si>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</si>
  <si>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</si>
  <si>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</si>
  <si>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</si>
  <si>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</si>
  <si>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</si>
  <si>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</si>
  <si>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</si>
  <si>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</si>
  <si>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</si>
  <si>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</si>
  <si>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</si>
  <si>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</si>
  <si>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</si>
  <si>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</si>
  <si>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</si>
  <si>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</si>
  <si>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</si>
  <si>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</si>
  <si>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</si>
  <si>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</si>
  <si>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</si>
  <si>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</si>
  <si>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</si>
  <si>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</si>
  <si>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</si>
  <si>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</si>
  <si>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</si>
  <si>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</si>
  <si>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</si>
  <si>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</si>
  <si>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</si>
  <si>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</si>
  <si>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</si>
  <si>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</si>
  <si>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</si>
  <si>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</si>
  <si>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</si>
  <si>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</si>
  <si>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</si>
  <si>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</si>
  <si>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</si>
  <si>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</si>
  <si>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</si>
  <si>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</si>
  <si>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</si>
  <si>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</si>
  <si>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</si>
  <si>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</si>
  <si>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</si>
  <si>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</si>
  <si>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</si>
  <si>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</si>
  <si>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</si>
  <si>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</si>
  <si>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</si>
  <si>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</si>
  <si>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</si>
  <si>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</si>
  <si>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</si>
  <si>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</si>
  <si>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</si>
  <si>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</si>
  <si>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</si>
  <si>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</si>
  <si>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</si>
  <si>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</si>
  <si>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</si>
  <si>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</si>
  <si>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</si>
  <si>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</si>
  <si>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</si>
  <si>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</si>
  <si>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</si>
  <si>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</si>
  <si>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</si>
  <si>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</si>
  <si>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</si>
  <si>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</si>
  <si>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</si>
  <si>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</si>
  <si>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</si>
  <si>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</si>
  <si>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</si>
  <si>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</si>
  <si>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</si>
  <si>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</si>
  <si>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</si>
  <si>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</si>
  <si>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</si>
  <si>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</si>
  <si>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</si>
  <si>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</si>
  <si>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</si>
  <si>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</si>
  <si>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</si>
  <si>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</si>
  <si>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</si>
  <si>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</si>
  <si>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</si>
  <si>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</si>
  <si>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</si>
  <si>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</si>
  <si>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</si>
  <si>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</si>
  <si>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</si>
  <si>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</si>
  <si>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</si>
  <si>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</si>
  <si>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</si>
  <si>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</si>
  <si>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</si>
  <si>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</si>
  <si>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</si>
  <si>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</si>
  <si>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</si>
  <si>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</si>
  <si>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</si>
  <si>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</si>
  <si>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</si>
  <si>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</si>
  <si>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</si>
  <si>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</si>
  <si>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</si>
  <si>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</si>
  <si>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</si>
  <si>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</si>
  <si>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</si>
  <si>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</si>
  <si>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</si>
  <si>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</si>
  <si>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</si>
  <si>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</si>
  <si>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</si>
  <si>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</si>
  <si>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</si>
  <si>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</si>
  <si>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</si>
  <si>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</si>
  <si>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</si>
  <si>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</si>
  <si>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</si>
  <si>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</si>
  <si>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</si>
  <si>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</si>
  <si>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</si>
  <si>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</si>
  <si>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</si>
  <si>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</si>
  <si>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</si>
  <si>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</si>
  <si>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</si>
  <si>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</si>
  <si>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</si>
  <si>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</si>
  <si>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</si>
  <si>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</si>
  <si>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</si>
  <si>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</si>
  <si>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</si>
  <si>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</si>
  <si>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</si>
  <si>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</si>
  <si>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</si>
  <si>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</si>
  <si>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</si>
  <si>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</si>
  <si>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</si>
  <si>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</si>
  <si>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</si>
  <si>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</si>
  <si>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</si>
  <si>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</si>
  <si>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</si>
  <si>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</si>
  <si>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</si>
  <si>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</si>
  <si>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</si>
  <si>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</si>
  <si>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</si>
  <si>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</si>
  <si>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</si>
  <si>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</si>
  <si>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</si>
  <si>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</si>
  <si>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</si>
  <si>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</si>
  <si>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</si>
  <si>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</si>
  <si>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</si>
  <si>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</si>
  <si>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</si>
  <si>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</si>
  <si>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</si>
  <si>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</si>
  <si>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</si>
  <si>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</si>
  <si>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</si>
  <si>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</si>
  <si>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</si>
  <si>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</si>
  <si>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</si>
  <si>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</si>
  <si>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</si>
  <si>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</si>
  <si>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</si>
  <si>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</si>
  <si>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</si>
  <si>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</si>
  <si>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</si>
  <si>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</si>
  <si>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</si>
  <si>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</si>
  <si>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</si>
  <si>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</si>
  <si>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</si>
  <si>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</si>
  <si>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</si>
  <si>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</si>
  <si>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</si>
  <si>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</si>
  <si>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</si>
  <si>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</si>
  <si>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</si>
  <si>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</si>
  <si>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</si>
  <si>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</si>
  <si>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</si>
  <si>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</si>
  <si>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</si>
  <si>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</si>
  <si>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</si>
  <si>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</si>
  <si>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</si>
  <si>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</si>
  <si>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</si>
  <si>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</si>
  <si>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</si>
  <si>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</si>
  <si>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</si>
  <si>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</si>
  <si>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</si>
  <si>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</si>
  <si>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</si>
  <si>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</si>
  <si>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</si>
  <si>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</si>
  <si>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</si>
  <si>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</si>
  <si>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</si>
  <si>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</si>
  <si>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</si>
  <si>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</si>
  <si>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</si>
  <si>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</si>
  <si>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</si>
  <si>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</si>
  <si>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</si>
  <si>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</si>
  <si>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</si>
  <si>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</si>
  <si>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</si>
  <si>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</si>
  <si>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</si>
  <si>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</si>
  <si>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</si>
  <si>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</si>
  <si>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</si>
  <si>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</si>
  <si>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</si>
  <si>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</si>
  <si>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</si>
  <si>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</si>
  <si>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</si>
  <si>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</si>
  <si>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</si>
  <si>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</si>
  <si>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</si>
  <si>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</si>
  <si>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</si>
  <si>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</si>
  <si>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</si>
  <si>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</si>
  <si>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</si>
  <si>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</si>
  <si>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</si>
  <si>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</si>
  <si>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</si>
  <si>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</si>
  <si>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</si>
  <si>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</si>
  <si>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</si>
  <si>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</si>
  <si>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</si>
  <si>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</si>
  <si>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</si>
  <si>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</si>
  <si>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</si>
  <si>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</si>
  <si>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</si>
  <si>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</si>
  <si>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</si>
  <si>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</si>
  <si>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</si>
  <si>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</si>
  <si>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</si>
  <si>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</si>
  <si>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</si>
  <si>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</si>
  <si>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</si>
  <si>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</si>
  <si>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</si>
  <si>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</si>
  <si>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</si>
  <si>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</si>
  <si>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</si>
  <si>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</si>
  <si>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</si>
  <si>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</si>
  <si>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</si>
  <si>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</si>
  <si>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</si>
  <si>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</si>
  <si>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</si>
  <si>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</si>
  <si>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</si>
  <si>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</si>
  <si>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</si>
  <si>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</si>
  <si>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</si>
  <si>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</si>
  <si>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</si>
  <si>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</si>
  <si>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</si>
  <si>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</si>
  <si>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</si>
  <si>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</si>
  <si>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</si>
  <si>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</si>
  <si>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</si>
  <si>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</si>
  <si>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</si>
  <si>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</si>
  <si>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</si>
  <si>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</si>
  <si>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</si>
  <si>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</si>
  <si>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</si>
  <si>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</si>
  <si>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</si>
  <si>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</si>
  <si>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</si>
  <si>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</si>
  <si>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</si>
  <si>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</si>
  <si>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</si>
  <si>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</si>
  <si>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</si>
  <si>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</si>
  <si>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</si>
  <si>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</si>
  <si>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</si>
  <si>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</si>
  <si>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</si>
  <si>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</si>
  <si>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</si>
  <si>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</si>
  <si>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</si>
  <si>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</si>
  <si>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</si>
  <si>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</si>
  <si>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</si>
  <si>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</si>
  <si>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</si>
  <si>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</si>
  <si>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</si>
  <si>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</si>
  <si>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</si>
  <si>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</si>
  <si>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</si>
  <si>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</si>
  <si>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</si>
  <si>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</si>
  <si>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</si>
  <si>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</si>
  <si>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</si>
  <si>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</si>
  <si>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</si>
  <si>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</si>
  <si>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</si>
  <si>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</si>
  <si>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</si>
  <si>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</si>
  <si>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</si>
  <si>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</si>
  <si>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</si>
  <si>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</si>
  <si>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</si>
  <si>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</si>
  <si>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</si>
  <si>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</si>
  <si>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</si>
  <si>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</si>
  <si>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</si>
  <si>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</si>
  <si>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</si>
  <si>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</si>
  <si>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</si>
  <si>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</si>
  <si>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</si>
  <si>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</si>
  <si>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</si>
  <si>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</si>
  <si>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</si>
  <si>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</si>
  <si>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</si>
  <si>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</si>
  <si>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</si>
  <si>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</si>
  <si>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</si>
  <si>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</si>
  <si>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</si>
  <si>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</si>
  <si>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</si>
  <si>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</si>
  <si>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</si>
  <si>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</si>
  <si>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</si>
  <si>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</si>
  <si>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</si>
  <si>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</si>
  <si>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</si>
  <si>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</si>
  <si>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</si>
  <si>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</si>
  <si>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</si>
  <si>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</si>
  <si>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</si>
  <si>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</si>
  <si>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</si>
  <si>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</si>
  <si>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</si>
  <si>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</si>
  <si>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</si>
  <si>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</si>
  <si>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</si>
  <si>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</si>
  <si>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</si>
  <si>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</si>
  <si>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</si>
  <si>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</si>
  <si>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</si>
  <si>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</si>
  <si>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</si>
  <si>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</si>
  <si>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</si>
  <si>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</si>
  <si>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</si>
  <si>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</si>
  <si>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</si>
  <si>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</si>
  <si>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</si>
  <si>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</si>
  <si>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</si>
  <si>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</si>
  <si>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</si>
  <si>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</si>
  <si>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</si>
  <si>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</si>
  <si>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</si>
  <si>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</si>
  <si>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</si>
  <si>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</si>
  <si>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</si>
  <si>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</si>
  <si>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</si>
  <si>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</si>
  <si>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</si>
  <si>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</si>
  <si>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</si>
  <si>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</si>
  <si>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</si>
  <si>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</si>
  <si>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</si>
  <si>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</si>
  <si>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</si>
  <si>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</si>
  <si>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</si>
  <si>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</si>
  <si>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</si>
  <si>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</si>
  <si>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</si>
  <si>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</si>
  <si>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</si>
  <si>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</si>
  <si>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</si>
  <si>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</si>
  <si>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</si>
  <si>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</si>
  <si>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</si>
  <si>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</si>
  <si>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</si>
  <si>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</si>
  <si>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</si>
  <si>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</si>
  <si>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</si>
  <si>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</si>
  <si>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</si>
  <si>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</si>
  <si>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</si>
  <si>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</si>
  <si>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</si>
  <si>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</si>
  <si>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</si>
  <si>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</si>
  <si>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</si>
  <si>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</si>
  <si>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</si>
  <si>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</si>
  <si>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</si>
  <si>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</si>
  <si>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</si>
  <si>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</si>
  <si>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</si>
  <si>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</si>
  <si>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</si>
  <si>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</si>
  <si>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</si>
  <si>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</si>
  <si>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</si>
  <si>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</si>
  <si>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</si>
  <si>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</si>
  <si>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</si>
  <si>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</si>
  <si>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</si>
  <si>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</si>
  <si>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</si>
  <si>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</si>
  <si>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</si>
  <si>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</si>
  <si>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</si>
  <si>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</si>
  <si>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</si>
  <si>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</si>
  <si>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</si>
  <si>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</si>
  <si>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</si>
  <si>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</si>
  <si>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</si>
  <si>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</si>
  <si>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</si>
  <si>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</si>
  <si>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</si>
  <si>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</si>
  <si>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</si>
  <si>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</si>
  <si>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</si>
  <si>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</si>
  <si>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</si>
  <si>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</si>
  <si>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</si>
  <si>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</si>
  <si>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</si>
  <si>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</si>
  <si>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</si>
  <si>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</si>
  <si>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</si>
  <si>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</si>
  <si>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</si>
  <si>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</si>
  <si>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</si>
  <si>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</si>
  <si>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</si>
  <si>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</si>
  <si>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</si>
  <si>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</si>
  <si>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</si>
  <si>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</si>
  <si>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</si>
  <si>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</si>
  <si>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</si>
  <si>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</si>
  <si>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</si>
  <si>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</si>
  <si>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</si>
  <si>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</si>
  <si>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</si>
  <si>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</si>
  <si>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</si>
  <si>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</si>
  <si>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</si>
  <si>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</si>
  <si>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</si>
  <si>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</si>
  <si>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</si>
  <si>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</si>
  <si>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</si>
  <si>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</si>
  <si>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</si>
  <si>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</si>
  <si>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</si>
  <si>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</si>
  <si>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</si>
  <si>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</si>
  <si>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</si>
  <si>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</si>
  <si>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</si>
  <si>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</si>
  <si>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</si>
  <si>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</si>
  <si>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</si>
  <si>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</si>
  <si>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</si>
  <si>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</si>
  <si>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</si>
  <si>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</si>
  <si>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</si>
  <si>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</si>
  <si>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</si>
  <si>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</si>
  <si>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</si>
  <si>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</si>
  <si>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</si>
  <si>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</si>
  <si>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</si>
  <si>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</si>
  <si>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</si>
  <si>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</si>
  <si>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</si>
  <si>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</si>
  <si>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</si>
  <si>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</si>
  <si>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</si>
  <si>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</si>
  <si>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</si>
  <si>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</si>
  <si>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</si>
  <si>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</si>
  <si>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</si>
  <si>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</si>
  <si>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</si>
  <si>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</si>
  <si>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</si>
  <si>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</si>
  <si>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</si>
  <si>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</si>
  <si>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</si>
  <si>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</si>
  <si>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</si>
  <si>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</si>
  <si>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</si>
  <si>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</si>
  <si>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</si>
  <si>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</si>
  <si>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</si>
  <si>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</si>
  <si>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</si>
  <si>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</si>
  <si>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</si>
  <si>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</si>
  <si>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</si>
  <si>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</si>
  <si>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</si>
  <si>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</si>
  <si>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</si>
  <si>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</si>
  <si>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</si>
  <si>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</si>
  <si>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</si>
  <si>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</si>
  <si>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</si>
  <si>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</si>
  <si>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</si>
  <si>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</si>
  <si>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</si>
  <si>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</si>
  <si>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</si>
  <si>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</si>
  <si>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</si>
  <si>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</si>
  <si>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</si>
  <si>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</si>
  <si>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</si>
  <si>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</si>
  <si>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</si>
  <si>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</si>
  <si>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</si>
  <si>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</si>
  <si>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</si>
  <si>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</si>
  <si>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</si>
  <si>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</si>
  <si>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</si>
  <si>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</si>
  <si>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</si>
  <si>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</si>
  <si>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</si>
  <si>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</si>
  <si>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</si>
  <si>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</si>
  <si>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</si>
  <si>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</si>
  <si>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</si>
  <si>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</si>
  <si>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</si>
  <si>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</si>
  <si>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</si>
  <si>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</si>
  <si>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</si>
  <si>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</si>
  <si>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</si>
  <si>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</si>
  <si>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</si>
  <si>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</si>
  <si>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</si>
  <si>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</si>
  <si>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</si>
  <si>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</si>
  <si>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</si>
  <si>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</si>
  <si>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</si>
  <si>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</si>
  <si>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</si>
  <si>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</si>
  <si>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</si>
  <si>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</si>
  <si>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</si>
  <si>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</si>
  <si>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</si>
  <si>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</si>
  <si>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</si>
  <si>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</si>
  <si>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</si>
  <si>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</si>
  <si>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</si>
  <si>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</si>
  <si>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</si>
  <si>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</si>
  <si>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</si>
  <si>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</si>
  <si>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</si>
  <si>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</si>
  <si>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</si>
  <si>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</si>
  <si>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</si>
  <si>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</si>
  <si>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</si>
  <si>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</si>
  <si>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</si>
  <si>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</si>
  <si>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</si>
  <si>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</si>
  <si>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</si>
  <si>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</si>
  <si>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</si>
  <si>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</si>
  <si>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</si>
  <si>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</si>
  <si>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</si>
  <si>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</si>
  <si>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</si>
  <si>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</si>
  <si>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</si>
  <si>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</si>
  <si>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</si>
  <si>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</si>
  <si>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</si>
  <si>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</si>
  <si>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</si>
  <si>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</si>
  <si>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</si>
  <si>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</si>
  <si>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</si>
  <si>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</si>
  <si>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</si>
  <si>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</si>
  <si>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</si>
  <si>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</si>
  <si>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</si>
  <si>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</si>
  <si>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</si>
  <si>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</si>
  <si>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</si>
  <si>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</si>
  <si>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</si>
  <si>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</si>
  <si>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</si>
  <si>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</si>
  <si>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</si>
  <si>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</si>
  <si>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</si>
  <si>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</si>
  <si>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</si>
  <si>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</si>
  <si>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</si>
  <si>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</si>
  <si>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</si>
  <si>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</si>
  <si>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</si>
  <si>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</si>
  <si>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</si>
  <si>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</si>
  <si>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</si>
  <si>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</si>
  <si>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</si>
  <si>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</si>
  <si>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</si>
  <si>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</si>
  <si>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</si>
  <si>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</si>
  <si>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</si>
  <si>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</si>
  <si>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</si>
  <si>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</si>
  <si>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</si>
  <si>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</si>
  <si>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</si>
  <si>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</si>
  <si>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</si>
  <si>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</si>
  <si>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</si>
  <si>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</si>
  <si>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</si>
  <si>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</si>
  <si>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</si>
  <si>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</si>
  <si>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</si>
  <si>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</si>
  <si>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</si>
  <si>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</si>
  <si>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</si>
  <si>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</si>
  <si>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</si>
  <si>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</si>
  <si>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</si>
  <si>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</si>
  <si>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</si>
  <si>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</si>
  <si>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</si>
  <si>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</si>
  <si>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</si>
  <si>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</si>
  <si>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</si>
  <si>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</si>
  <si>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</si>
  <si>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</si>
  <si>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</si>
  <si>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</si>
  <si>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</si>
  <si>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</si>
  <si>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</si>
  <si>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</si>
  <si>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</si>
  <si>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</si>
  <si>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</si>
  <si>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</si>
  <si>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</si>
  <si>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</si>
  <si>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</si>
  <si>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</si>
  <si>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</si>
  <si>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</si>
  <si>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</si>
  <si>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</si>
  <si>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</si>
  <si>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</si>
  <si>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</si>
  <si>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</si>
  <si>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</si>
  <si>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</si>
  <si>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</si>
  <si>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</si>
  <si>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</si>
  <si>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</si>
  <si>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</si>
  <si>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</si>
  <si>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</si>
  <si>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</si>
  <si>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</si>
  <si>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</si>
  <si>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</si>
  <si>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</si>
  <si>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</si>
  <si>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</si>
  <si>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</si>
  <si>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</si>
  <si>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</si>
  <si>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</si>
  <si>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</si>
  <si>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</si>
  <si>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</si>
  <si>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</si>
  <si>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</si>
  <si>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</si>
  <si>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</si>
  <si>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</si>
  <si>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</si>
  <si>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</si>
  <si>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</si>
  <si>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</si>
  <si>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</si>
  <si>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</si>
  <si>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</si>
  <si>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</si>
  <si>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</si>
  <si>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</si>
  <si>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</si>
  <si>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</si>
  <si>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</si>
  <si>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</si>
  <si>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</si>
  <si>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</si>
  <si>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</si>
  <si>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</si>
  <si>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</si>
  <si>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</si>
  <si>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</si>
  <si>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</si>
  <si>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</si>
  <si>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</si>
  <si>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</si>
  <si>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</si>
  <si>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</si>
  <si>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</si>
  <si>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</si>
  <si>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</si>
  <si>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</si>
  <si>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</si>
  <si>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</si>
  <si>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</si>
  <si>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</si>
  <si>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</si>
  <si>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</si>
  <si>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</si>
  <si>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</si>
  <si>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</si>
  <si>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</si>
  <si>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</si>
  <si>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</si>
  <si>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</si>
  <si>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</si>
  <si>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</si>
  <si>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</si>
  <si>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</si>
  <si>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</si>
  <si>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</si>
  <si>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</si>
  <si>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</si>
  <si>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</si>
  <si>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</si>
  <si>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</si>
  <si>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</si>
  <si>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</si>
  <si>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</si>
  <si>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</si>
  <si>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</si>
  <si>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</si>
  <si>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</si>
  <si>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</si>
  <si>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</si>
  <si>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</si>
  <si>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</si>
  <si>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</si>
  <si>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</si>
  <si>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</si>
  <si>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</si>
  <si>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</si>
  <si>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</si>
  <si>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</si>
  <si>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</si>
  <si>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</si>
  <si>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</si>
  <si>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</si>
  <si>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</si>
  <si>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</si>
  <si>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</si>
  <si>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</si>
  <si>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</si>
  <si>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</si>
  <si>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</si>
  <si>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</si>
  <si>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</si>
  <si>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</si>
  <si>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</si>
  <si>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</si>
  <si>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</si>
  <si>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</si>
  <si>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</si>
  <si>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</si>
  <si>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</si>
  <si>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</si>
  <si>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</si>
  <si>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</si>
  <si>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</si>
  <si>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</si>
  <si>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</si>
  <si>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</si>
  <si>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</si>
  <si>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</si>
  <si>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</si>
  <si>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</si>
  <si>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</si>
  <si>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</si>
  <si>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</si>
  <si>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</si>
  <si>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</si>
  <si>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</si>
  <si>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</si>
  <si>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</si>
  <si>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</si>
  <si>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</si>
  <si>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</si>
  <si>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</si>
  <si>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</si>
  <si>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</si>
  <si>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</si>
  <si>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</si>
  <si>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</si>
  <si>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</si>
  <si>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</si>
  <si>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</si>
  <si>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</si>
  <si>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</si>
  <si>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</si>
  <si>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</si>
  <si>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</si>
  <si>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</si>
  <si>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</si>
  <si>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</si>
  <si>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</si>
  <si>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</si>
  <si>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</si>
  <si>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</si>
  <si>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</si>
  <si>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</si>
  <si>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</si>
  <si>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</si>
  <si>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</si>
  <si>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</si>
  <si>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</si>
  <si>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</si>
  <si>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</si>
  <si>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</si>
  <si>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</si>
  <si>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</si>
  <si>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</si>
  <si>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</si>
  <si>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</si>
  <si>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</si>
  <si>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</si>
  <si>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</si>
  <si>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</si>
  <si>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</si>
  <si>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</si>
  <si>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</si>
  <si>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</si>
  <si>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</si>
  <si>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</si>
  <si>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</si>
  <si>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</si>
  <si>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</si>
  <si>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</si>
  <si>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</si>
  <si>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</si>
  <si>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</si>
  <si>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</si>
  <si>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</si>
  <si>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</si>
  <si>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</si>
  <si>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</si>
  <si>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</si>
  <si>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</si>
  <si>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</si>
  <si>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</si>
  <si>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</si>
  <si>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</si>
  <si>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</si>
  <si>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</si>
  <si>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</si>
  <si>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</si>
  <si>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</si>
  <si>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</si>
  <si>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</si>
  <si>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</si>
  <si>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</si>
  <si>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</si>
  <si>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</si>
  <si>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</si>
  <si>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</si>
  <si>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</si>
  <si>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</si>
  <si>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</si>
  <si>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</si>
  <si>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</si>
  <si>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</si>
  <si>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</si>
  <si>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</si>
  <si>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</si>
  <si>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</si>
  <si>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</si>
  <si>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</si>
  <si>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</si>
  <si>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</si>
  <si>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</si>
  <si>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</si>
  <si>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</si>
  <si>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</si>
  <si>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</si>
  <si>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</si>
  <si>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</si>
  <si>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</si>
  <si>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</si>
  <si>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</si>
  <si>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</si>
  <si>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</si>
  <si>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</si>
  <si>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</si>
  <si>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</si>
  <si>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</si>
  <si>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</si>
  <si>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</si>
  <si>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</si>
  <si>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</si>
  <si>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</si>
  <si>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</si>
  <si>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</si>
  <si>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</si>
  <si>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</si>
  <si>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</si>
  <si>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</si>
  <si>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</si>
  <si>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</si>
  <si>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</si>
  <si>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</si>
  <si>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</si>
  <si>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</si>
  <si>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</si>
  <si>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</si>
  <si>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</si>
  <si>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</si>
  <si>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</si>
  <si>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</si>
  <si>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</si>
  <si>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</si>
  <si>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</si>
  <si>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</si>
  <si>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</si>
  <si>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</si>
  <si>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</si>
  <si>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</si>
  <si>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</si>
  <si>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</si>
  <si>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</si>
  <si>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</si>
  <si>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</si>
  <si>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</si>
  <si>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</si>
  <si>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</si>
  <si>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</si>
  <si>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</si>
  <si>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</si>
  <si>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</si>
  <si>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</si>
  <si>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</si>
  <si>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</si>
  <si>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</si>
  <si>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</si>
  <si>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</si>
  <si>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</si>
  <si>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</si>
  <si>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</si>
  <si>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</si>
  <si>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</si>
  <si>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</si>
  <si>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</si>
  <si>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</si>
  <si>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</si>
  <si>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</si>
  <si>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</si>
  <si>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</si>
  <si>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</si>
  <si>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</si>
  <si>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</si>
  <si>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</si>
  <si>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</si>
  <si>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</si>
  <si>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</si>
  <si>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</si>
  <si>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</si>
  <si>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</si>
  <si>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</si>
  <si>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</si>
  <si>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</si>
  <si>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</si>
  <si>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</si>
  <si>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</si>
  <si>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</si>
  <si>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</si>
  <si>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</si>
  <si>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</si>
  <si>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</si>
  <si>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</si>
  <si>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</si>
  <si>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</si>
  <si>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</si>
  <si>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</si>
  <si>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</si>
  <si>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</si>
  <si>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</si>
  <si>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</si>
  <si>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</si>
  <si>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</si>
  <si>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</si>
  <si>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</si>
  <si>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</si>
  <si>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</si>
  <si>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</si>
  <si>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</si>
  <si>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</si>
  <si>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</si>
  <si>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</si>
  <si>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</si>
  <si>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</si>
  <si>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</si>
  <si>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</si>
  <si>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</si>
  <si>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</si>
  <si>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</si>
  <si>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</si>
  <si>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</si>
  <si>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</si>
  <si>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</si>
  <si>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</si>
  <si>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</si>
  <si>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</si>
  <si>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</si>
  <si>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</si>
  <si>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</si>
  <si>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</si>
  <si>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</si>
  <si>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</si>
  <si>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</si>
  <si>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</si>
  <si>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</si>
  <si>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</si>
  <si>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</si>
  <si>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</si>
  <si>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</si>
  <si>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</si>
  <si>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</si>
  <si>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</si>
  <si>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</si>
  <si>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</si>
  <si>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</si>
  <si>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</si>
  <si>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</si>
  <si>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</si>
  <si>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</si>
  <si>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</si>
  <si>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</si>
  <si>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</si>
  <si>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</si>
  <si>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</si>
  <si>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</si>
  <si>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</si>
  <si>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</si>
  <si>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</si>
  <si>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</si>
  <si>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</si>
  <si>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</si>
  <si>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</si>
  <si>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</si>
  <si>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</si>
  <si>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</si>
  <si>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</si>
  <si>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</si>
  <si>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</si>
  <si>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</si>
  <si>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</si>
  <si>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</si>
  <si>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</si>
  <si>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</si>
  <si>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</si>
  <si>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</si>
  <si>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</si>
  <si>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</si>
  <si>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</si>
  <si>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</si>
  <si>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</si>
  <si>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</si>
  <si>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</si>
  <si>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</si>
  <si>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</si>
  <si>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</si>
  <si>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</si>
  <si>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</si>
  <si>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</si>
  <si>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</si>
  <si>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</si>
  <si>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</si>
  <si>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</si>
  <si>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</si>
  <si>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</si>
  <si>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</si>
  <si>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</si>
  <si>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</si>
  <si>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</si>
  <si>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</si>
  <si>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</si>
  <si>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</si>
  <si>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</si>
  <si>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</si>
  <si>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</si>
  <si>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</si>
  <si>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</si>
  <si>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</si>
  <si>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</si>
  <si>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</si>
  <si>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</si>
  <si>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</si>
  <si>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</si>
  <si>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</si>
  <si>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</si>
  <si>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</si>
  <si>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</si>
  <si>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</si>
  <si>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</si>
  <si>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</si>
  <si>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</si>
  <si>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</si>
  <si>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</si>
  <si>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</si>
  <si>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</si>
  <si>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</si>
  <si>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</si>
  <si>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</si>
  <si>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</si>
  <si>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</si>
  <si>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</si>
  <si>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</si>
  <si>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</si>
  <si>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</si>
  <si>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</si>
  <si>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</si>
  <si>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</si>
  <si>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</si>
  <si>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</si>
  <si>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</si>
  <si>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</si>
  <si>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</si>
  <si>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</si>
  <si>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</si>
  <si>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</si>
  <si>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</si>
  <si>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</si>
  <si>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</si>
  <si>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</si>
  <si>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</si>
  <si>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</si>
  <si>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</si>
  <si>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</si>
  <si>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</si>
  <si>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</si>
  <si>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</si>
  <si>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</si>
  <si>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</si>
  <si>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</si>
  <si>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</si>
  <si>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</si>
  <si>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</si>
  <si>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</si>
  <si>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</si>
  <si>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</si>
  <si>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</si>
  <si>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</si>
  <si>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</si>
  <si>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</si>
  <si>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</si>
  <si>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</si>
  <si>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</si>
  <si>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</si>
  <si>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</si>
  <si>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</si>
  <si>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</si>
  <si>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</si>
  <si>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</si>
  <si>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</si>
  <si>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</si>
  <si>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</si>
  <si>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</si>
  <si>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</si>
  <si>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</si>
  <si>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</si>
  <si>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</si>
  <si>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</si>
  <si>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</si>
  <si>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</si>
  <si>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</si>
  <si>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</si>
  <si>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</si>
  <si>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</si>
  <si>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</si>
  <si>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</si>
  <si>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</si>
  <si>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</si>
  <si>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</si>
  <si>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</si>
  <si>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</si>
  <si>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</si>
  <si>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</si>
  <si>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</si>
  <si>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</si>
  <si>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</si>
  <si>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</si>
  <si>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</si>
  <si>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</si>
  <si>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</si>
  <si>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</si>
  <si>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</si>
  <si>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</si>
  <si>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</si>
  <si>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</si>
  <si>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</si>
  <si>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</si>
  <si>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</si>
  <si>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</si>
  <si>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</si>
  <si>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</si>
  <si>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</si>
  <si>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</si>
  <si>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</si>
  <si>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</si>
  <si>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</si>
  <si>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</si>
  <si>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</si>
  <si>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</si>
  <si>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</si>
  <si>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</si>
  <si>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</si>
  <si>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</si>
  <si>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</si>
  <si>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</si>
  <si>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</si>
  <si>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</si>
  <si>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</si>
  <si>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</si>
  <si>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</si>
  <si>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</si>
  <si>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</si>
  <si>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</si>
  <si>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</si>
  <si>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</si>
  <si>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</si>
  <si>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</si>
  <si>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</si>
  <si>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</si>
  <si>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</si>
  <si>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</si>
  <si>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</si>
  <si>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</si>
  <si>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</si>
  <si>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</si>
  <si>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</si>
  <si>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</si>
  <si>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</si>
  <si>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</si>
  <si>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</si>
  <si>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</si>
  <si>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</si>
  <si>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</si>
  <si>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</si>
  <si>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</si>
  <si>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</si>
  <si>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</si>
  <si>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</si>
  <si>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</si>
  <si>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</si>
  <si>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</si>
  <si>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</si>
  <si>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</si>
  <si>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</si>
  <si>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</si>
  <si>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</si>
  <si>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</si>
  <si>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</si>
  <si>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</si>
  <si>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</si>
  <si>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</si>
  <si>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</si>
  <si>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</si>
  <si>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</si>
  <si>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</si>
  <si>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</si>
  <si>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</si>
  <si>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</si>
  <si>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</si>
  <si>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</si>
  <si>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</si>
  <si>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</si>
  <si>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</si>
  <si>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</si>
  <si>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</si>
  <si>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</si>
  <si>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</si>
  <si>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</si>
  <si>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</si>
  <si>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</si>
  <si>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</si>
  <si>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</si>
  <si>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</si>
  <si>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</si>
  <si>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</si>
  <si>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</si>
  <si>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</si>
  <si>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</si>
  <si>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</si>
  <si>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</si>
  <si>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</si>
  <si>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</si>
  <si>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</si>
  <si>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</si>
  <si>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</si>
  <si>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</si>
  <si>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</si>
  <si>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</si>
  <si>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</si>
  <si>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</si>
  <si>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</si>
  <si>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</si>
  <si>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</si>
  <si>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</si>
  <si>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</si>
  <si>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</si>
  <si>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</si>
  <si>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</si>
  <si>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</si>
  <si>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</si>
  <si>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</si>
  <si>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</si>
  <si>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</si>
  <si>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</si>
  <si>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</si>
  <si>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</si>
  <si>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</si>
  <si>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</si>
  <si>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</si>
  <si>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</si>
  <si>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</si>
  <si>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</si>
  <si>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</si>
  <si>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</si>
  <si>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</si>
  <si>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</si>
  <si>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</si>
  <si>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</si>
  <si>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</si>
  <si>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</si>
  <si>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</si>
  <si>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</si>
  <si>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</si>
  <si>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</si>
  <si>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</si>
  <si>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</si>
  <si>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</si>
  <si>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</si>
  <si>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</si>
  <si>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</si>
  <si>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</si>
  <si>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</si>
  <si>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</si>
  <si>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</si>
  <si>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</si>
  <si>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</si>
  <si>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</si>
  <si>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</si>
  <si>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</si>
  <si>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</si>
  <si>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</si>
  <si>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</si>
  <si>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</si>
  <si>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</si>
  <si>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</si>
  <si>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</si>
  <si>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</si>
  <si>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</si>
  <si>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</si>
  <si>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</si>
  <si>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</si>
  <si>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</si>
  <si>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</si>
  <si>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</si>
  <si>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</si>
  <si>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</si>
  <si>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</si>
  <si>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</si>
  <si>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</si>
  <si>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</si>
  <si>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</si>
  <si>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</si>
  <si>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</si>
  <si>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</si>
  <si>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</si>
  <si>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</si>
  <si>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</si>
  <si>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</si>
  <si>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</si>
  <si>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</si>
  <si>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</si>
  <si>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</si>
  <si>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</si>
  <si>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</si>
  <si>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</si>
  <si>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</si>
  <si>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</si>
  <si>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</si>
  <si>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</si>
  <si>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</si>
  <si>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</si>
  <si>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</si>
  <si>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</si>
  <si>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</si>
  <si>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</si>
  <si>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</si>
  <si>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</si>
  <si>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</si>
  <si>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</si>
  <si>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</si>
  <si>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</si>
  <si>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</si>
  <si>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</si>
  <si>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</si>
  <si>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</si>
  <si>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</si>
  <si>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</si>
  <si>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</si>
  <si>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</si>
  <si>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</si>
  <si>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</si>
  <si>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</si>
  <si>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</si>
  <si>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</si>
  <si>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</si>
  <si>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</si>
  <si>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</si>
  <si>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</si>
  <si>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</si>
  <si>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</si>
  <si>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</si>
  <si>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</si>
  <si>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</si>
  <si>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</si>
  <si>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</si>
  <si>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</si>
  <si>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</si>
  <si>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</si>
  <si>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</si>
  <si>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</si>
  <si>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</si>
  <si>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</si>
  <si>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</si>
  <si>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</si>
  <si>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</si>
  <si>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</si>
  <si>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</si>
  <si>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</si>
  <si>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</si>
  <si>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</si>
  <si>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</si>
  <si>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</si>
  <si>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</si>
  <si>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</si>
  <si>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</si>
  <si>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</si>
  <si>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</si>
  <si>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</si>
  <si>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</si>
  <si>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</si>
  <si>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</si>
  <si>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</si>
  <si>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</si>
  <si>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</si>
  <si>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</si>
  <si>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</si>
  <si>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</si>
  <si>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</si>
  <si>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</si>
  <si>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</si>
  <si>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</si>
  <si>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</si>
  <si>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</si>
  <si>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</si>
  <si>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</si>
  <si>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</si>
  <si>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</si>
  <si>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</si>
  <si>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</si>
  <si>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</si>
  <si>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</si>
  <si>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</si>
  <si>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</si>
  <si>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</si>
  <si>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</si>
  <si>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</si>
  <si>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</si>
  <si>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</si>
  <si>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</si>
  <si>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</si>
  <si>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</si>
  <si>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</si>
  <si>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</si>
  <si>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</si>
  <si>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</si>
  <si>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</si>
  <si>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</si>
  <si>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</si>
  <si>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</si>
  <si>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</si>
  <si>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</si>
  <si>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</si>
  <si>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</si>
  <si>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</si>
  <si>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</si>
  <si>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</si>
  <si>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</si>
  <si>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</si>
  <si>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</si>
  <si>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</si>
  <si>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</si>
  <si>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</si>
  <si>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</si>
  <si>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</si>
  <si>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</si>
  <si>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</si>
  <si>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</si>
  <si>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</si>
  <si>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</si>
  <si>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</si>
  <si>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</si>
  <si>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</si>
  <si>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</si>
  <si>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</si>
  <si>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</si>
  <si>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</si>
  <si>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</si>
  <si>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</si>
  <si>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</si>
  <si>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</si>
  <si>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</si>
  <si>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</si>
  <si>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</si>
  <si>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</si>
  <si>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</si>
  <si>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</si>
  <si>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</si>
  <si>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</si>
  <si>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</si>
  <si>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</si>
  <si>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</si>
  <si>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</si>
  <si>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</si>
  <si>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</si>
  <si>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</si>
  <si>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</si>
  <si>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</si>
  <si>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</si>
  <si>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</si>
  <si>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</si>
  <si>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</si>
  <si>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</si>
  <si>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</si>
  <si>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</si>
  <si>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</si>
  <si>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</si>
  <si>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</si>
  <si>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</si>
  <si>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</si>
  <si>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</si>
  <si>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</si>
  <si>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</si>
  <si>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</si>
  <si>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</si>
  <si>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</si>
  <si>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</si>
  <si>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</si>
  <si>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</si>
  <si>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</si>
  <si>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</si>
  <si>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</si>
  <si>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</si>
  <si>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</si>
  <si>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</si>
  <si>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</si>
  <si>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</si>
  <si>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</si>
  <si>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</si>
  <si>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</si>
  <si>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</si>
  <si>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</si>
  <si>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</si>
  <si>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</si>
  <si>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</si>
  <si>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</si>
  <si>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</si>
  <si>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</si>
  <si>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</si>
  <si>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</si>
  <si>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</si>
  <si>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</si>
  <si>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</si>
  <si>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</si>
  <si>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</si>
  <si>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</si>
  <si>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</si>
  <si>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</si>
  <si>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</si>
  <si>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</si>
  <si>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</si>
  <si>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</si>
  <si>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</si>
  <si>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</si>
  <si>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</si>
  <si>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</si>
  <si>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</si>
  <si>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</si>
  <si>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</si>
  <si>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</si>
  <si>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</si>
  <si>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</si>
  <si>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</si>
  <si>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</si>
  <si>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</si>
  <si>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</si>
  <si>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</si>
  <si>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</si>
  <si>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</si>
  <si>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</si>
  <si>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</si>
  <si>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</si>
  <si>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</si>
  <si>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</si>
  <si>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</si>
  <si>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</si>
  <si>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</si>
  <si>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</si>
  <si>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</si>
  <si>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</si>
  <si>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</si>
  <si>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</si>
  <si>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</si>
  <si>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</si>
  <si>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</si>
  <si>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</si>
  <si>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</si>
  <si>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</si>
  <si>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</si>
  <si>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</si>
  <si>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</si>
  <si>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</si>
  <si>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</si>
  <si>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</si>
  <si>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</si>
  <si>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</si>
  <si>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</si>
  <si>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</si>
  <si>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</si>
  <si>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</si>
  <si>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</si>
  <si>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</si>
  <si>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</si>
  <si>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</si>
  <si>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</si>
  <si>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</si>
  <si>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</si>
  <si>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</si>
  <si>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</si>
  <si>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</si>
  <si>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</si>
  <si>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</si>
  <si>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</si>
  <si>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</si>
  <si>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</si>
  <si>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</si>
  <si>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</si>
  <si>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</si>
  <si>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</si>
  <si>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</si>
  <si>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</si>
  <si>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</si>
  <si>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</si>
  <si>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</si>
  <si>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</si>
  <si>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</si>
  <si>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</si>
  <si>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</si>
  <si>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</si>
  <si>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</si>
  <si>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</si>
  <si>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</si>
  <si>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</si>
  <si>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</si>
  <si>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</si>
  <si>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</si>
  <si>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</si>
  <si>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</si>
  <si>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</si>
  <si>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</si>
  <si>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</si>
  <si>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</si>
  <si>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</si>
  <si>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</si>
  <si>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</si>
  <si>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</si>
  <si>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</si>
  <si>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</si>
  <si>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</si>
  <si>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</si>
  <si>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</si>
  <si>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</si>
  <si>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</si>
  <si>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</si>
  <si>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</si>
  <si>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</si>
  <si>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</si>
  <si>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</si>
  <si>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</si>
  <si>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</si>
  <si>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</si>
  <si>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</si>
  <si>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</si>
  <si>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</si>
  <si>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</si>
  <si>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</si>
  <si>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</si>
  <si>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</si>
  <si>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</si>
  <si>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</si>
  <si>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</si>
  <si>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</si>
  <si>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</si>
  <si>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</si>
  <si>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</si>
  <si>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</si>
  <si>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</si>
  <si>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</si>
  <si>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</si>
  <si>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</si>
  <si>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</si>
  <si>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</si>
  <si>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</si>
  <si>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</si>
  <si>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</si>
  <si>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</si>
  <si>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</si>
  <si>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</si>
  <si>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</si>
  <si>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</si>
  <si>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</si>
  <si>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</si>
  <si>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</si>
  <si>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</si>
  <si>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</si>
  <si>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</si>
  <si>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</si>
  <si>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</si>
  <si>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</si>
  <si>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</si>
  <si>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</si>
  <si>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</si>
  <si>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</si>
  <si>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</si>
  <si>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</si>
  <si>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</si>
  <si>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</si>
  <si>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</si>
  <si>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</si>
  <si>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</si>
  <si>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</si>
  <si>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</si>
  <si>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</si>
  <si>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</si>
  <si>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</si>
  <si>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</si>
  <si>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</si>
  <si>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</si>
  <si>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</si>
  <si>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</si>
  <si>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</si>
  <si>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</si>
  <si>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</si>
  <si>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</si>
  <si>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</si>
  <si>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</si>
  <si>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</si>
  <si>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</si>
  <si>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</si>
  <si>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</si>
  <si>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</si>
  <si>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</si>
  <si>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</si>
  <si>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</si>
  <si>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</si>
  <si>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</si>
  <si>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</si>
  <si>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</si>
  <si>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</si>
  <si>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</si>
  <si>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</si>
  <si>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</si>
  <si>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</si>
  <si>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</si>
  <si>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</si>
  <si>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</si>
  <si>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</si>
  <si>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</si>
  <si>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</si>
  <si>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</si>
  <si>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</si>
  <si>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</si>
  <si>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</si>
  <si>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</si>
  <si>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</si>
  <si>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</si>
  <si>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</si>
  <si>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</si>
  <si>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</si>
  <si>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</si>
  <si>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</si>
  <si>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</si>
  <si>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</si>
  <si>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</si>
  <si>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</si>
  <si>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</si>
  <si>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</si>
  <si>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</si>
  <si>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</si>
  <si>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</si>
  <si>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</si>
  <si>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</si>
  <si>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</si>
  <si>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</si>
  <si>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</si>
  <si>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</si>
  <si>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</si>
  <si>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</si>
  <si>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</si>
  <si>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</si>
  <si>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</si>
  <si>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</si>
  <si>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</si>
  <si>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</si>
  <si>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</si>
  <si>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</si>
  <si>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</si>
  <si>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</si>
  <si>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</si>
  <si>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</si>
  <si>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</si>
  <si>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</si>
  <si>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</si>
  <si>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</si>
  <si>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</si>
  <si>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</si>
  <si>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</si>
  <si>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</si>
  <si>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</si>
  <si>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</si>
  <si>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</si>
  <si>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</si>
  <si>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</si>
  <si>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</si>
  <si>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</si>
  <si>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</si>
  <si>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</si>
  <si>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</si>
  <si>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</si>
  <si>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</si>
  <si>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</si>
  <si>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</si>
  <si>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</si>
  <si>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</si>
  <si>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</si>
  <si>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</si>
  <si>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</si>
  <si>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</si>
  <si>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</si>
  <si>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</si>
  <si>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</si>
  <si>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</si>
  <si>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</si>
  <si>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</si>
  <si>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</si>
  <si>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</si>
  <si>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</si>
  <si>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</si>
  <si>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</si>
  <si>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</si>
  <si>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</si>
  <si>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</si>
  <si>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</si>
  <si>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</si>
  <si>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</si>
  <si>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</si>
  <si>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</si>
  <si>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</si>
  <si>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</si>
  <si>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</si>
  <si>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</si>
  <si>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</si>
  <si>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</si>
  <si>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</si>
  <si>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</si>
  <si>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</si>
  <si>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</si>
  <si>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</si>
  <si>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</si>
  <si>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</si>
  <si>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</si>
  <si>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</si>
  <si>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</si>
  <si>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</si>
  <si>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</si>
  <si>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</si>
  <si>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</si>
  <si>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</si>
  <si>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</si>
  <si>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</si>
  <si>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</si>
  <si>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</si>
  <si>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</si>
  <si>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</si>
  <si>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</si>
  <si>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</si>
  <si>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</si>
  <si>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</si>
  <si>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</si>
  <si>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</si>
  <si>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</si>
  <si>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</si>
  <si>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</si>
  <si>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</si>
  <si>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</si>
  <si>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</si>
  <si>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</si>
  <si>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</si>
  <si>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</si>
  <si>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</si>
  <si>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</si>
  <si>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</si>
  <si>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</si>
  <si>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</si>
  <si>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</si>
  <si>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</si>
  <si>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</si>
  <si>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</si>
  <si>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</si>
  <si>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</si>
  <si>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</si>
  <si>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</si>
  <si>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</si>
  <si>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</si>
  <si>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</si>
  <si>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</si>
  <si>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</si>
  <si>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</si>
  <si>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</si>
  <si>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</si>
  <si>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</si>
  <si>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</si>
  <si>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</si>
  <si>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</si>
  <si>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</si>
  <si>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</si>
  <si>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</si>
  <si>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</si>
  <si>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</si>
  <si>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</si>
  <si>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</si>
  <si>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</si>
  <si>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</si>
  <si>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</si>
  <si>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</si>
  <si>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</si>
  <si>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</si>
  <si>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</si>
  <si>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</si>
  <si>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</si>
  <si>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</si>
  <si>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</si>
  <si>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</si>
  <si>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</si>
  <si>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</si>
  <si>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</si>
  <si>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</si>
  <si>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</si>
  <si>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</si>
  <si>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</si>
  <si>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</si>
  <si>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</si>
  <si>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</si>
  <si>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</si>
  <si>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</si>
  <si>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</si>
  <si>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</si>
  <si>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</si>
  <si>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</si>
  <si>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</si>
  <si>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</si>
  <si>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</si>
  <si>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</si>
  <si>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</si>
  <si>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</si>
  <si>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</si>
  <si>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</si>
  <si>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</si>
  <si>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</si>
  <si>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</si>
  <si>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</si>
  <si>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</si>
  <si>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</si>
  <si>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</si>
  <si>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</si>
  <si>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</si>
  <si>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</si>
  <si>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</si>
  <si>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</si>
  <si>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</si>
  <si>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</si>
  <si>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</si>
  <si>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</si>
  <si>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</si>
  <si>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</si>
  <si>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</si>
  <si>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</si>
  <si>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</si>
  <si>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</si>
  <si>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</si>
  <si>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</si>
  <si>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</si>
  <si>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</si>
  <si>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</si>
  <si>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</si>
  <si>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</si>
  <si>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</si>
  <si>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</si>
  <si>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</si>
  <si>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</si>
  <si>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</si>
  <si>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</si>
  <si>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</si>
  <si>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</si>
  <si>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</si>
  <si>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</si>
  <si>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</si>
  <si>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</si>
  <si>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</si>
  <si>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</si>
  <si>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</si>
  <si>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</si>
  <si>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</si>
  <si>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</si>
  <si>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</si>
  <si>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</si>
  <si>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</si>
  <si>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</si>
  <si>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</si>
  <si>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</si>
  <si>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</si>
  <si>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</si>
  <si>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</si>
  <si>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</si>
  <si>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</si>
  <si>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</si>
  <si>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</si>
  <si>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</si>
  <si>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</si>
  <si>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</si>
  <si>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</si>
  <si>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</si>
  <si>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</si>
  <si>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</si>
  <si>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</si>
  <si>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</si>
  <si>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</si>
  <si>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</si>
  <si>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</si>
  <si>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</si>
  <si>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</si>
  <si>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</si>
  <si>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</si>
  <si>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</si>
  <si>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</si>
  <si>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</si>
  <si>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</si>
  <si>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</si>
  <si>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</si>
  <si>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</si>
  <si>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</si>
  <si>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</si>
  <si>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</si>
  <si>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</si>
  <si>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</si>
  <si>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</si>
  <si>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</si>
  <si>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</si>
  <si>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</si>
  <si>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</si>
  <si>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</si>
  <si>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</si>
  <si>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</si>
  <si>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</si>
  <si>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</si>
  <si>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</si>
  <si>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</si>
  <si>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</si>
  <si>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</si>
  <si>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</si>
  <si>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</si>
  <si>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</si>
  <si>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</si>
  <si>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</si>
  <si>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</si>
  <si>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</si>
  <si>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</si>
  <si>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</si>
  <si>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</si>
  <si>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</si>
  <si>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</si>
  <si>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</si>
  <si>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</si>
  <si>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</si>
  <si>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</si>
  <si>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</si>
  <si>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</si>
  <si>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</si>
  <si>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</si>
  <si>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</si>
  <si>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</si>
  <si>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</si>
  <si>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</si>
  <si>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</si>
  <si>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</si>
  <si>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</si>
  <si>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</si>
  <si>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</si>
  <si>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</si>
  <si>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</si>
  <si>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</si>
  <si>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</si>
  <si>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</si>
  <si>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</si>
  <si>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</si>
  <si>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</si>
  <si>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</si>
  <si>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</si>
  <si>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</si>
  <si>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</si>
  <si>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</si>
  <si>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</si>
  <si>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</si>
  <si>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</si>
  <si>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</si>
  <si>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</si>
  <si>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</si>
  <si>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</si>
  <si>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</si>
  <si>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</si>
  <si>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</si>
  <si>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</si>
  <si>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</si>
  <si>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</si>
  <si>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</si>
  <si>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</si>
  <si>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</si>
  <si>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</si>
  <si>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</si>
  <si>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</si>
  <si>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</si>
  <si>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</si>
  <si>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</si>
  <si>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</si>
  <si>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</si>
  <si>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</si>
  <si>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</si>
  <si>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</si>
  <si>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</si>
  <si>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</si>
  <si>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</si>
  <si>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</si>
  <si>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</si>
  <si>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</si>
  <si>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</si>
  <si>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</si>
  <si>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</si>
  <si>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</si>
  <si>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</si>
  <si>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</si>
  <si>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</si>
  <si>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</si>
  <si>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</si>
  <si>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</si>
  <si>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</si>
  <si>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</si>
  <si>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</si>
  <si>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</si>
  <si>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</si>
  <si>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</si>
  <si>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</si>
  <si>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</si>
  <si>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</si>
  <si>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</si>
  <si>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</si>
  <si>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</si>
  <si>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</si>
  <si>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</si>
  <si>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</si>
  <si>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</si>
  <si>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</si>
  <si>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</si>
  <si>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</si>
  <si>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</si>
  <si>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</si>
  <si>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</si>
  <si>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</si>
  <si>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</si>
  <si>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</si>
  <si>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</si>
  <si>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</si>
  <si>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</si>
  <si>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</si>
  <si>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</si>
  <si>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</si>
  <si>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</si>
  <si>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</si>
  <si>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</si>
  <si>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</si>
  <si>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</si>
  <si>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</si>
  <si>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</si>
  <si>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</si>
  <si>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</si>
  <si>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</si>
  <si>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</si>
  <si>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</si>
  <si>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</si>
  <si>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</si>
  <si>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</si>
  <si>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</si>
  <si>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</si>
  <si>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</si>
  <si>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</si>
  <si>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</si>
  <si>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</si>
  <si>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</si>
  <si>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</si>
  <si>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</si>
  <si>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</si>
  <si>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</si>
  <si>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</si>
  <si>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</si>
  <si>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</si>
  <si>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</si>
  <si>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</si>
  <si>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</si>
  <si>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</si>
  <si>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</si>
  <si>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</si>
  <si>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</si>
  <si>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</si>
  <si>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</si>
  <si>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</si>
  <si>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</si>
  <si>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</si>
  <si>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</si>
  <si>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</si>
  <si>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</si>
  <si>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</si>
  <si>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</si>
  <si>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</si>
  <si>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</si>
  <si>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</si>
  <si>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</si>
  <si>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</si>
  <si>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</si>
  <si>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</si>
  <si>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</si>
  <si>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</si>
  <si>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</si>
  <si>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</si>
  <si>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</si>
  <si>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</si>
  <si>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</si>
  <si>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</si>
  <si>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</si>
  <si>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</si>
  <si>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</si>
  <si>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</si>
  <si>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</si>
  <si>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</si>
  <si>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</si>
  <si>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</si>
  <si>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</si>
  <si>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</si>
  <si>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</si>
  <si>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</si>
  <si>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</si>
  <si>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</si>
  <si>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</si>
  <si>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</si>
  <si>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</si>
  <si>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</si>
  <si>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</si>
  <si>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</si>
  <si>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</si>
  <si>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</si>
  <si>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</si>
  <si>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</si>
  <si>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</si>
  <si>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</si>
  <si>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</si>
  <si>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</si>
  <si>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</si>
  <si>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</si>
  <si>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</si>
  <si>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</si>
  <si>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</si>
  <si>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</si>
  <si>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</si>
  <si>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</si>
  <si>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</si>
  <si>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</si>
  <si>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</si>
  <si>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</si>
  <si>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</si>
  <si>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</si>
  <si>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</si>
  <si>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</si>
  <si>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</si>
  <si>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</si>
  <si>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</si>
  <si>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</si>
  <si>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</si>
  <si>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</si>
  <si>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</si>
  <si>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</si>
  <si>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</si>
  <si>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</si>
  <si>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</si>
  <si>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</si>
  <si>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</si>
  <si>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</si>
  <si>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</si>
  <si>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</si>
  <si>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</si>
  <si>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</si>
  <si>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</si>
  <si>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</si>
  <si>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</si>
  <si>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</si>
  <si>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</si>
  <si>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</si>
  <si>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</si>
  <si>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</si>
  <si>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</si>
  <si>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</si>
  <si>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</si>
  <si>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</si>
  <si>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</si>
  <si>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</si>
  <si>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</si>
  <si>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</si>
  <si>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</si>
  <si>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</si>
  <si>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</si>
  <si>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</si>
  <si>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</si>
  <si>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</si>
  <si>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</si>
  <si>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</si>
  <si>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</si>
  <si>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</si>
  <si>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</si>
  <si>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</si>
  <si>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</si>
  <si>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</si>
  <si>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</si>
  <si>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</si>
  <si>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</si>
  <si>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</si>
  <si>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</si>
  <si>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</si>
  <si>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</si>
  <si>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</si>
  <si>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</si>
  <si>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</si>
  <si>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</si>
  <si>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</si>
  <si>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</si>
  <si>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</si>
  <si>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</si>
  <si>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</si>
  <si>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</si>
  <si>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</si>
  <si>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</si>
  <si>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</si>
  <si>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</si>
  <si>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</si>
  <si>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</si>
  <si>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</si>
  <si>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</si>
  <si>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</si>
  <si>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</si>
  <si>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</si>
  <si>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</si>
  <si>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</si>
  <si>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</si>
  <si>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</si>
  <si>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</si>
  <si>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</si>
  <si>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</si>
  <si>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</si>
  <si>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</si>
  <si>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</si>
  <si>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</si>
  <si>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</si>
  <si>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</si>
  <si>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</si>
  <si>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</si>
  <si>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</si>
  <si>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</si>
  <si>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</si>
  <si>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</si>
  <si>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</si>
  <si>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</si>
  <si>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</si>
  <si>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</si>
  <si>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</si>
  <si>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</si>
  <si>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</si>
  <si>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</si>
  <si>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</si>
  <si>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</si>
  <si>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</si>
  <si>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</si>
  <si>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</si>
  <si>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</si>
  <si>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</si>
  <si>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</si>
  <si>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</si>
  <si>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</si>
  <si>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</si>
  <si>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</si>
  <si>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</si>
  <si>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</si>
  <si>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</si>
  <si>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</si>
  <si>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</si>
  <si>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</si>
  <si>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</si>
  <si>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</si>
  <si>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</si>
  <si>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</si>
  <si>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</si>
  <si>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</si>
  <si>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</si>
  <si>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</si>
  <si>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</si>
  <si>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</si>
  <si>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</si>
  <si>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</si>
  <si>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</si>
  <si>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</si>
  <si>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</si>
  <si>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</si>
  <si>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</si>
  <si>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</si>
  <si>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</si>
  <si>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</si>
  <si>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</si>
  <si>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</si>
  <si>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</si>
  <si>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</si>
  <si>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</si>
  <si>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</si>
  <si>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</si>
  <si>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</si>
  <si>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</si>
  <si>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</si>
  <si>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</si>
  <si>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</si>
  <si>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</si>
  <si>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</si>
  <si>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</si>
  <si>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</si>
  <si>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</si>
  <si>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</si>
  <si>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</si>
  <si>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</si>
  <si>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</si>
  <si>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</si>
  <si>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</si>
  <si>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</si>
  <si>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</si>
  <si>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</si>
  <si>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</si>
  <si>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</si>
  <si>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</si>
  <si>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</si>
  <si>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</si>
  <si>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</si>
  <si>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</si>
  <si>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</si>
  <si>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</si>
  <si>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</si>
  <si>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</si>
  <si>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</si>
  <si>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</si>
  <si>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</si>
  <si>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</si>
  <si>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</si>
  <si>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</si>
  <si>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</si>
  <si>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</si>
  <si>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</si>
  <si>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</si>
  <si>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</si>
  <si>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</si>
  <si>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</si>
  <si>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</si>
  <si>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</si>
  <si>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</si>
  <si>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</si>
  <si>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</si>
  <si>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</si>
  <si>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</si>
  <si>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</si>
  <si>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</si>
  <si>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</si>
  <si>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</si>
  <si>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</si>
  <si>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</si>
  <si>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</si>
  <si>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</si>
  <si>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</si>
  <si>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</si>
  <si>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</si>
  <si>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</si>
  <si>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</si>
  <si>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</si>
  <si>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</si>
  <si>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</si>
  <si>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</si>
  <si>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</si>
  <si>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</si>
  <si>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</si>
  <si>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</si>
  <si>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</si>
  <si>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</si>
  <si>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</si>
  <si>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</si>
  <si>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</si>
  <si>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</si>
  <si>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</si>
  <si>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</si>
  <si>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</si>
  <si>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</si>
  <si>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</si>
  <si>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</si>
  <si>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</si>
  <si>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</si>
  <si>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</si>
  <si>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</si>
  <si>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</si>
  <si>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</si>
  <si>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</si>
  <si>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</si>
  <si>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</si>
  <si>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</si>
  <si>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</si>
  <si>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</si>
  <si>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</si>
  <si>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</si>
  <si>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</si>
  <si>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</si>
  <si>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</si>
  <si>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</si>
  <si>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</si>
  <si>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</si>
  <si>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</si>
  <si>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</si>
  <si>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</si>
  <si>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</si>
  <si>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</si>
  <si>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</si>
  <si>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</si>
  <si>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</si>
  <si>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</si>
  <si>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</si>
  <si>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</si>
  <si>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</si>
  <si>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</si>
  <si>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</si>
  <si>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</si>
  <si>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</si>
  <si>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</si>
  <si>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</si>
  <si>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</si>
  <si>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</si>
  <si>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</si>
  <si>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</si>
  <si>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</si>
  <si>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</si>
  <si>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</si>
  <si>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</si>
  <si>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</si>
  <si>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</si>
  <si>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</si>
  <si>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</si>
  <si>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</si>
  <si>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</si>
  <si>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</si>
  <si>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</si>
  <si>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</si>
  <si>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</si>
  <si>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</si>
  <si>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</si>
  <si>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</si>
  <si>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</si>
  <si>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</si>
  <si>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</si>
  <si>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</si>
  <si>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</si>
  <si>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</si>
  <si>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</si>
  <si>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</si>
  <si>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</si>
  <si>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</si>
  <si>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</si>
  <si>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</si>
  <si>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</si>
  <si>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</si>
  <si>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</si>
  <si>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</si>
  <si>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</si>
  <si>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</si>
  <si>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</si>
  <si>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</si>
  <si>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</si>
  <si>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</si>
  <si>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</si>
  <si>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</si>
  <si>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</si>
  <si>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</si>
  <si>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</si>
  <si>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</si>
  <si>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</si>
  <si>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</si>
  <si>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</si>
  <si>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</si>
  <si>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</si>
  <si>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</si>
  <si>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</si>
  <si>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</si>
  <si>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</si>
  <si>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</si>
  <si>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</si>
  <si>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</si>
  <si>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</si>
  <si>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</si>
  <si>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</si>
  <si>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</si>
  <si>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</si>
  <si>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</si>
  <si>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</si>
  <si>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</si>
  <si>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</si>
  <si>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</si>
  <si>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</si>
  <si>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</si>
  <si>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</si>
  <si>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</si>
  <si>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</si>
  <si>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</si>
  <si>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</si>
  <si>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</si>
  <si>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</si>
  <si>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</si>
  <si>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</si>
  <si>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</si>
  <si>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</si>
  <si>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</si>
  <si>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</si>
  <si>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</si>
  <si>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</si>
  <si>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</si>
  <si>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</si>
  <si>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</si>
  <si>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</si>
  <si>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</si>
  <si>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</si>
  <si>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</si>
  <si>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</si>
  <si>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</si>
  <si>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</si>
  <si>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</si>
  <si>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</si>
  <si>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</si>
  <si>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</si>
  <si>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</si>
  <si>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</si>
  <si>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</si>
  <si>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</si>
  <si>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</si>
  <si>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</si>
  <si>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</si>
  <si>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</si>
  <si>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</si>
  <si>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</si>
  <si>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</si>
  <si>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</si>
  <si>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</si>
  <si>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</si>
  <si>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</si>
  <si>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</si>
  <si>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</si>
  <si>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</si>
  <si>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</si>
  <si>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</si>
  <si>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</si>
  <si>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</si>
  <si>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</si>
  <si>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</si>
  <si>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</si>
  <si>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</si>
  <si>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</si>
  <si>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</si>
  <si>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</si>
  <si>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</si>
  <si>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</si>
  <si>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</si>
  <si>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</si>
  <si>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</si>
  <si>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</si>
  <si>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</si>
  <si>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</si>
  <si>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</si>
  <si>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</si>
  <si>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</si>
  <si>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</si>
  <si>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</si>
  <si>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</si>
  <si>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</si>
  <si>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</si>
  <si>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</si>
  <si>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</si>
  <si>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</si>
  <si>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</si>
  <si>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</si>
  <si>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</si>
  <si>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</si>
  <si>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</si>
  <si>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</si>
  <si>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</si>
  <si>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</si>
  <si>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</si>
  <si>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</si>
  <si>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</si>
  <si>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</si>
  <si>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</si>
  <si>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</si>
  <si>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</si>
  <si>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</si>
  <si>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</si>
  <si>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</si>
  <si>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</si>
  <si>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</si>
  <si>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</si>
  <si>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</si>
  <si>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</si>
  <si>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</si>
  <si>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</si>
  <si>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</si>
  <si>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</si>
  <si>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</si>
  <si>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</si>
  <si>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</si>
  <si>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</si>
  <si>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</si>
  <si>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</si>
  <si>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</si>
  <si>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</si>
  <si>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</si>
  <si>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</si>
  <si>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</si>
  <si>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</si>
  <si>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</si>
  <si>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</si>
  <si>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</si>
  <si>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</si>
  <si>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</si>
  <si>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</si>
  <si>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</si>
  <si>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</si>
  <si>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</si>
  <si>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</si>
  <si>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</si>
  <si>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</si>
  <si>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</si>
  <si>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</si>
  <si>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</si>
  <si>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</si>
  <si>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</si>
  <si>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</si>
  <si>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</si>
  <si>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</si>
  <si>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</si>
  <si>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</si>
  <si>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</si>
  <si>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</si>
  <si>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</si>
  <si>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</si>
  <si>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</si>
  <si>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</si>
  <si>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</si>
  <si>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</si>
  <si>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</si>
  <si>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</si>
  <si>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</si>
  <si>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</si>
  <si>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</si>
  <si>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</si>
  <si>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</si>
  <si>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</si>
  <si>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</si>
  <si>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</si>
  <si>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</si>
  <si>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</si>
  <si>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</si>
  <si>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</si>
  <si>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</si>
  <si>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</si>
  <si>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</si>
  <si>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</si>
  <si>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</si>
  <si>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</si>
  <si>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</si>
  <si>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</si>
  <si>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</si>
  <si>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</si>
  <si>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</si>
  <si>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</si>
  <si>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</si>
  <si>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</si>
  <si>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</si>
  <si>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</si>
  <si>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</si>
  <si>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</si>
  <si>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</si>
  <si>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</si>
  <si>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</si>
  <si>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</si>
  <si>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</si>
  <si>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</si>
  <si>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</si>
  <si>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</si>
  <si>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</si>
  <si>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</si>
  <si>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</si>
  <si>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</si>
  <si>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</si>
  <si>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</si>
  <si>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</si>
  <si>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</si>
  <si>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</si>
  <si>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</si>
  <si>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</si>
  <si>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</si>
  <si>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</si>
  <si>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</si>
  <si>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</si>
  <si>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</si>
  <si>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</si>
  <si>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</si>
  <si>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</si>
  <si>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</si>
  <si>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</si>
  <si>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</si>
  <si>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</si>
  <si>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</si>
  <si>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</si>
  <si>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</si>
  <si>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</si>
  <si>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</si>
  <si>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</si>
  <si>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</si>
  <si>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</si>
  <si>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</si>
  <si>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</si>
  <si>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</si>
  <si>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</si>
  <si>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</si>
  <si>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</si>
  <si>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</si>
  <si>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</si>
  <si>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</si>
  <si>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</si>
  <si>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</si>
  <si>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</si>
  <si>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</si>
  <si>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</si>
  <si>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</si>
  <si>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</si>
  <si>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</si>
  <si>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</si>
  <si>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</si>
  <si>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</si>
  <si>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</si>
  <si>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</si>
  <si>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</si>
  <si>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</si>
  <si>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</si>
  <si>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</si>
  <si>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</si>
  <si>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</si>
  <si>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</si>
  <si>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</si>
  <si>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</si>
  <si>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</si>
  <si>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</si>
  <si>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</si>
  <si>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</si>
  <si>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</si>
  <si>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</si>
  <si>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</si>
  <si>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</si>
  <si>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</si>
  <si>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</si>
  <si>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</si>
  <si>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</si>
  <si>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</si>
  <si>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</si>
  <si>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</si>
  <si>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</si>
  <si>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</si>
  <si>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</si>
  <si>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</si>
  <si>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</si>
  <si>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</si>
  <si>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</si>
  <si>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</si>
  <si>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</si>
  <si>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</si>
  <si>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</si>
  <si>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</si>
  <si>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</si>
  <si>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</si>
  <si>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</si>
  <si>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</si>
  <si>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</si>
  <si>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</si>
  <si>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</si>
  <si>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</si>
  <si>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</si>
  <si>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</si>
  <si>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</si>
  <si>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</si>
  <si>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</si>
  <si>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</si>
  <si>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</si>
  <si>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</si>
  <si>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</si>
  <si>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</si>
  <si>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</si>
  <si>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</si>
  <si>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</si>
  <si>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</si>
  <si>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</si>
  <si>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</si>
  <si>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</si>
  <si>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</si>
  <si>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</si>
  <si>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</si>
  <si>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</si>
  <si>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</si>
  <si>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</si>
  <si>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</si>
  <si>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</si>
  <si>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</si>
  <si>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</si>
  <si>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</si>
  <si>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</si>
  <si>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</si>
  <si>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</si>
  <si>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</si>
  <si>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</si>
  <si>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</si>
  <si>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</si>
  <si>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</si>
  <si>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</si>
  <si>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</si>
  <si>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</si>
  <si>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</si>
  <si>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</si>
  <si>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</si>
  <si>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</si>
  <si>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</si>
  <si>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</si>
  <si>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</si>
  <si>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</si>
  <si>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</si>
  <si>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</si>
  <si>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</si>
  <si>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</si>
  <si>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</si>
  <si>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</si>
  <si>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</si>
  <si>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</si>
  <si>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</si>
  <si>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</si>
  <si>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</si>
  <si>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</si>
  <si>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</si>
  <si>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</si>
  <si>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</si>
  <si>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</si>
  <si>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</si>
  <si>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</si>
  <si>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</si>
  <si>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</si>
  <si>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</si>
  <si>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</si>
  <si>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</si>
  <si>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</si>
  <si>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</si>
  <si>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</si>
  <si>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</si>
  <si>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</si>
  <si>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</si>
  <si>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</si>
  <si>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</si>
  <si>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</si>
  <si>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</si>
  <si>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</si>
  <si>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</si>
  <si>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</si>
  <si>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</si>
  <si>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</si>
  <si>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</si>
  <si>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</si>
  <si>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</si>
  <si>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</si>
  <si>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</si>
  <si>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</si>
  <si>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</si>
  <si>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</si>
  <si>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</si>
  <si>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</si>
  <si>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</si>
  <si>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</si>
  <si>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</si>
  <si>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</si>
  <si>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</si>
  <si>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</si>
  <si>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</si>
  <si>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</si>
  <si>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</si>
  <si>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</si>
  <si>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</si>
  <si>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</si>
  <si>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</si>
  <si>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</si>
  <si>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</si>
  <si>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</si>
  <si>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</si>
  <si>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</si>
  <si>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</si>
  <si>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</si>
  <si>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</si>
  <si>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</si>
  <si>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</si>
  <si>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</si>
  <si>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</si>
  <si>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</si>
  <si>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</si>
  <si>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</si>
  <si>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</si>
  <si>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</si>
  <si>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</si>
  <si>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</si>
  <si>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</si>
  <si>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</si>
  <si>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</si>
  <si>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</si>
  <si>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</si>
  <si>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</si>
  <si>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</si>
  <si>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</si>
  <si>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</si>
  <si>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</si>
  <si>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</si>
  <si>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</si>
  <si>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</si>
  <si>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</si>
  <si>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</si>
  <si>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</si>
  <si>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</si>
  <si>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</si>
  <si>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</si>
  <si>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</si>
  <si>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</si>
  <si>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</si>
  <si>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</si>
  <si>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</si>
  <si>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</si>
  <si>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</si>
  <si>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</si>
  <si>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</si>
  <si>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</si>
  <si>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</si>
  <si>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</si>
  <si>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</si>
  <si>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</si>
  <si>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</si>
  <si>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</si>
  <si>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</si>
  <si>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</si>
  <si>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</si>
  <si>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</si>
  <si>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</si>
  <si>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</si>
  <si>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</si>
  <si>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</si>
  <si>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</si>
  <si>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</si>
  <si>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</si>
  <si>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</si>
  <si>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</si>
  <si>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</si>
  <si>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</si>
  <si>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</si>
  <si>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</si>
  <si>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</si>
  <si>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</si>
  <si>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</si>
  <si>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</si>
  <si>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</si>
  <si>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</si>
  <si>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</si>
  <si>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</si>
  <si>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</si>
  <si>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</si>
  <si>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</si>
  <si>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</si>
  <si>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</si>
  <si>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</si>
  <si>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</si>
  <si>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</si>
  <si>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</si>
  <si>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</si>
  <si>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</si>
  <si>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</si>
  <si>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</si>
  <si>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</si>
  <si>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</si>
  <si>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</si>
  <si>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</si>
  <si>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</si>
  <si>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</si>
  <si>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</si>
  <si>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</si>
  <si>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</si>
  <si>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</si>
  <si>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</si>
  <si>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</si>
  <si>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</si>
  <si>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</si>
  <si>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</si>
  <si>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</si>
  <si>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</si>
  <si>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</si>
  <si>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</si>
  <si>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</si>
  <si>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</si>
  <si>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</si>
  <si>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</si>
  <si>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</si>
  <si>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</si>
  <si>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</si>
  <si>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</si>
  <si>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</si>
  <si>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</si>
  <si>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</si>
  <si>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</si>
  <si>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</si>
  <si>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</si>
  <si>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</si>
  <si>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</si>
  <si>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</si>
  <si>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</si>
  <si>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</si>
  <si>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</si>
  <si>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</si>
  <si>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</si>
  <si>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</si>
  <si>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</si>
  <si>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</si>
  <si>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</si>
  <si>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</si>
  <si>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</si>
  <si>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</si>
  <si>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</si>
  <si>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</si>
  <si>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</si>
  <si>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</si>
  <si>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</si>
  <si>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</si>
  <si>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</si>
  <si>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</si>
  <si>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</si>
  <si>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</si>
  <si>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</si>
  <si>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</si>
  <si>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</si>
  <si>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</si>
  <si>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</si>
  <si>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</si>
  <si>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</si>
  <si>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</si>
  <si>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</si>
  <si>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</si>
  <si>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</si>
  <si>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</si>
  <si>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</si>
  <si>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</si>
  <si>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</si>
  <si>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</si>
  <si>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</si>
  <si>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</si>
  <si>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</si>
  <si>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</si>
  <si>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</si>
  <si>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</si>
  <si>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</si>
  <si>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</si>
  <si>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</si>
  <si>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</si>
  <si>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</si>
  <si>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</si>
  <si>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</si>
  <si>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</si>
  <si>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</si>
  <si>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</si>
  <si>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</si>
  <si>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</si>
  <si>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</si>
  <si>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</si>
  <si>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</si>
  <si>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</si>
  <si>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</si>
  <si>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</si>
  <si>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</si>
  <si>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</si>
  <si>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</si>
  <si>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</si>
  <si>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</si>
  <si>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</si>
  <si>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</si>
  <si>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</si>
  <si>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</si>
  <si>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</si>
  <si>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</si>
  <si>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</si>
  <si>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</si>
  <si>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</si>
  <si>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</si>
  <si>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</si>
  <si>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</si>
  <si>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</si>
  <si>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</si>
  <si>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</si>
  <si>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</si>
  <si>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</si>
  <si>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</si>
  <si>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</si>
  <si>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</si>
  <si>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</si>
  <si>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</si>
  <si>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</si>
  <si>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</si>
  <si>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</si>
  <si>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</si>
  <si>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</si>
  <si>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</si>
  <si>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</si>
  <si>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</si>
  <si>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</si>
  <si>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</si>
  <si>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</si>
  <si>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</si>
  <si>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</si>
  <si>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</si>
  <si>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</si>
  <si>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</si>
  <si>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</si>
  <si>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</si>
  <si>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</si>
  <si>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</si>
  <si>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</si>
  <si>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</si>
  <si>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</si>
  <si>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</si>
  <si>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</si>
  <si>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</si>
  <si>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</si>
  <si>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</si>
  <si>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</si>
  <si>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</si>
  <si>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</si>
  <si>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</si>
  <si>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</si>
  <si>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</si>
  <si>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</si>
  <si>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</si>
  <si>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</si>
  <si>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</si>
  <si>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</si>
  <si>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</si>
  <si>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</si>
  <si>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</si>
  <si>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</si>
  <si>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</si>
  <si>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</si>
  <si>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</si>
  <si>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</si>
  <si>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</si>
  <si>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</si>
  <si>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</si>
  <si>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</si>
  <si>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</si>
  <si>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</si>
  <si>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</si>
  <si>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</si>
  <si>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</si>
  <si>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</si>
  <si>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</si>
  <si>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</si>
  <si>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</si>
  <si>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</si>
  <si>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</si>
  <si>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</si>
  <si>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</si>
  <si>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</si>
  <si>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</si>
  <si>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</si>
  <si>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</si>
  <si>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</si>
  <si>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</si>
  <si>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</si>
  <si>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</si>
  <si>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</si>
  <si>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</si>
  <si>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</si>
  <si>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</si>
  <si>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</si>
  <si>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</si>
  <si>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</si>
  <si>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</si>
  <si>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</si>
  <si>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</si>
  <si>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</si>
  <si>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</si>
  <si>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</si>
  <si>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</si>
  <si>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</si>
  <si>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</si>
  <si>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</si>
  <si>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</si>
  <si>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</si>
  <si>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</si>
  <si>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</si>
  <si>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</si>
  <si>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</si>
  <si>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</si>
  <si>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</si>
  <si>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</si>
  <si>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</si>
  <si>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</si>
  <si>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</si>
  <si>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</si>
  <si>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</si>
  <si>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</si>
  <si>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</si>
  <si>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</si>
  <si>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</si>
  <si>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</si>
  <si>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</si>
  <si>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</si>
  <si>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</si>
  <si>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</si>
  <si>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</si>
  <si>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</si>
  <si>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</si>
  <si>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</si>
  <si>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</si>
  <si>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</si>
  <si>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</si>
  <si>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</si>
  <si>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</si>
  <si>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</si>
  <si>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</si>
  <si>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</si>
  <si>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</si>
  <si>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</si>
  <si>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</si>
  <si>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</si>
  <si>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</si>
  <si>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</si>
  <si>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</si>
  <si>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</si>
  <si>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</si>
  <si>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</si>
  <si>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</si>
  <si>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</si>
  <si>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</si>
  <si>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</si>
  <si>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</si>
  <si>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</si>
  <si>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</si>
  <si>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</si>
  <si>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</si>
  <si>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</si>
  <si>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</si>
  <si>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</si>
  <si>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</si>
  <si>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</si>
  <si>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</si>
  <si>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</si>
  <si>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</si>
  <si>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</si>
  <si>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</si>
  <si>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</si>
  <si>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</si>
  <si>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</si>
  <si>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</si>
  <si>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</si>
  <si>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</si>
  <si>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</si>
  <si>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</si>
  <si>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</si>
  <si>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</si>
  <si>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</si>
  <si>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</si>
  <si>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</si>
  <si>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</si>
  <si>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</si>
  <si>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</si>
  <si>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</si>
  <si>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</si>
  <si>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</si>
  <si>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</si>
  <si>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</si>
  <si>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</si>
  <si>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</si>
  <si>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</si>
  <si>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</si>
  <si>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</si>
  <si>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</si>
  <si>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</si>
  <si>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</si>
  <si>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</si>
  <si>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</si>
  <si>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</si>
  <si>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</si>
  <si>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</si>
  <si>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</si>
  <si>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</si>
  <si>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</si>
  <si>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</si>
  <si>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</si>
  <si>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</si>
  <si>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</si>
  <si>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</si>
  <si>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</si>
  <si>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</si>
  <si>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</si>
  <si>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</si>
  <si>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</si>
  <si>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</si>
  <si>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</si>
  <si>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</si>
  <si>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</si>
  <si>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</si>
  <si>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</si>
  <si>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</si>
  <si>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</si>
  <si>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</si>
  <si>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</si>
  <si>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</si>
  <si>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</si>
  <si>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</si>
  <si>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</si>
  <si>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</si>
  <si>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</si>
  <si>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</si>
  <si>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</si>
  <si>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</si>
  <si>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</si>
  <si>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</si>
  <si>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</si>
  <si>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</si>
  <si>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</si>
  <si>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</si>
  <si>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</si>
  <si>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</si>
  <si>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</si>
  <si>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</si>
  <si>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</si>
  <si>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</si>
  <si>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</si>
  <si>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</si>
  <si>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</si>
  <si>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</si>
  <si>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</si>
  <si>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</si>
  <si>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</si>
  <si>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</si>
  <si>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</si>
  <si>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</si>
  <si>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</si>
  <si>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</si>
  <si>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</si>
  <si>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</si>
  <si>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</si>
  <si>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</si>
  <si>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</si>
  <si>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</si>
  <si>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</si>
  <si>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</si>
  <si>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</si>
  <si>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</si>
  <si>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</si>
  <si>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</si>
  <si>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</si>
  <si>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</si>
  <si>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</si>
  <si>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</si>
  <si>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</si>
  <si>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</si>
  <si>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</si>
  <si>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</si>
  <si>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</si>
  <si>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</si>
  <si>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</si>
  <si>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</si>
  <si>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</si>
  <si>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</si>
  <si>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</si>
  <si>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</si>
  <si>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</si>
  <si>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</si>
  <si>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</si>
  <si>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</si>
  <si>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</si>
  <si>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</si>
  <si>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</si>
  <si>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</si>
  <si>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</si>
  <si>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</si>
  <si>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</si>
  <si>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</si>
  <si>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</si>
  <si>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</si>
  <si>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</si>
  <si>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</si>
  <si>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</si>
  <si>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</si>
  <si>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</si>
  <si>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</si>
  <si>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</si>
  <si>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</si>
  <si>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</si>
  <si>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</si>
  <si>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</si>
  <si>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</si>
  <si>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</si>
  <si>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</si>
  <si>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</si>
  <si>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</si>
  <si>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</si>
  <si>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</si>
  <si>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</si>
  <si>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</si>
  <si>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</si>
  <si>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</si>
  <si>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</si>
  <si>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</si>
  <si>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</si>
  <si>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</si>
  <si>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</si>
  <si>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</si>
  <si>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</si>
  <si>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</si>
  <si>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</si>
  <si>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</si>
  <si>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</si>
  <si>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</si>
  <si>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</si>
  <si>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</si>
  <si>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</si>
  <si>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</si>
  <si>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</si>
  <si>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</si>
  <si>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</si>
  <si>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</si>
  <si>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</si>
  <si>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</si>
  <si>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</si>
  <si>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</si>
  <si>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</si>
  <si>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</si>
  <si>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</si>
  <si>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</si>
  <si>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</si>
  <si>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</si>
  <si>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</si>
  <si>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</si>
  <si>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</si>
  <si>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</si>
  <si>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</si>
  <si>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</si>
  <si>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</si>
  <si>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</si>
  <si>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</si>
  <si>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</si>
  <si>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</si>
  <si>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</si>
  <si>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</si>
  <si>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</si>
  <si>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</si>
  <si>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</si>
  <si>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</si>
  <si>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</si>
  <si>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</si>
  <si>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</si>
  <si>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</si>
  <si>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</si>
  <si>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</si>
  <si>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</si>
  <si>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</si>
  <si>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</si>
  <si>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</si>
  <si>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</si>
  <si>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</si>
  <si>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</si>
  <si>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</si>
  <si>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</si>
  <si>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</si>
  <si>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</si>
  <si>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</si>
  <si>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</si>
  <si>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</si>
  <si>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</si>
  <si>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</si>
  <si>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</si>
  <si>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</si>
  <si>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</si>
  <si>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</si>
  <si>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</si>
  <si>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</si>
  <si>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</si>
  <si>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</si>
  <si>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</si>
  <si>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</si>
  <si>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</si>
  <si>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</si>
  <si>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</si>
  <si>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</si>
  <si>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</si>
  <si>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</si>
  <si>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</si>
  <si>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</si>
  <si>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</si>
  <si>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</si>
  <si>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</si>
  <si>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</si>
  <si>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</si>
  <si>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</si>
  <si>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</si>
  <si>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</si>
  <si>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</si>
  <si>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</si>
  <si>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</si>
  <si>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</si>
  <si>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</si>
  <si>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</si>
  <si>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</si>
  <si>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</si>
  <si>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</si>
  <si>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</si>
  <si>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</si>
  <si>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</si>
  <si>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</si>
  <si>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</si>
  <si>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</si>
  <si>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</si>
  <si>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</si>
  <si>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</si>
  <si>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</si>
  <si>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</si>
  <si>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</si>
  <si>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</si>
  <si>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</si>
  <si>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</si>
  <si>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</si>
  <si>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</si>
  <si>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</si>
  <si>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</si>
  <si>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</si>
  <si>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</si>
  <si>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</si>
  <si>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</si>
  <si>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</si>
  <si>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</si>
  <si>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</si>
  <si>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</si>
  <si>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</si>
  <si>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</si>
  <si>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</si>
  <si>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</si>
  <si>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</si>
  <si>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</si>
  <si>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</si>
  <si>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</si>
  <si>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</si>
  <si>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</si>
  <si>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</si>
  <si>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</si>
  <si>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</si>
  <si>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</si>
  <si>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</si>
  <si>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</si>
  <si>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</si>
  <si>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</si>
  <si>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</si>
  <si>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</si>
  <si>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</si>
  <si>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</si>
  <si>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</si>
  <si>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</si>
  <si>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</si>
  <si>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</si>
  <si>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</si>
  <si>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</si>
  <si>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</si>
  <si>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</si>
  <si>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</si>
  <si>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</si>
  <si>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</si>
  <si>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</si>
  <si>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</si>
  <si>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</si>
  <si>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</si>
  <si>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</si>
  <si>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</si>
  <si>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</si>
  <si>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</si>
  <si>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</si>
  <si>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</si>
  <si>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</si>
  <si>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</si>
  <si>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</si>
  <si>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</si>
  <si>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</si>
  <si>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</si>
  <si>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</si>
  <si>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</si>
  <si>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</si>
  <si>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</si>
  <si>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</si>
  <si>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</si>
  <si>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</si>
  <si>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</si>
  <si>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</si>
  <si>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</si>
  <si>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</si>
  <si>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</si>
  <si>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</si>
  <si>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</si>
  <si>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</si>
  <si>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</si>
  <si>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</si>
  <si>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</si>
  <si>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</si>
  <si>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</si>
  <si>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</si>
  <si>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</si>
  <si>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</si>
  <si>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</si>
  <si>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</si>
  <si>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</si>
  <si>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</si>
  <si>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</si>
  <si>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</si>
  <si>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</si>
  <si>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</si>
  <si>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</si>
  <si>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</si>
  <si>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</si>
  <si>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</si>
  <si>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</si>
  <si>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</si>
  <si>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</si>
  <si>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</si>
  <si>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</si>
  <si>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</si>
  <si>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</si>
  <si>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</si>
  <si>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</si>
  <si>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</si>
  <si>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</si>
  <si>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</si>
  <si>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</si>
  <si>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</si>
  <si>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</si>
  <si>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</si>
  <si>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</si>
  <si>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</si>
  <si>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</si>
  <si>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</si>
  <si>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</si>
  <si>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</si>
  <si>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</si>
  <si>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</si>
  <si>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</si>
  <si>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</si>
  <si>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</si>
  <si>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</si>
  <si>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</si>
  <si>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</si>
  <si>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</si>
  <si>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</si>
  <si>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</si>
  <si>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</si>
  <si>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</si>
  <si>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</si>
  <si>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</si>
  <si>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</si>
  <si>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</si>
  <si>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</si>
  <si>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</si>
  <si>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</si>
  <si>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</si>
  <si>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</si>
  <si>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</si>
  <si>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</si>
  <si>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</si>
  <si>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</si>
  <si>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</si>
  <si>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</si>
  <si>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</si>
  <si>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</si>
  <si>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</si>
  <si>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</si>
  <si>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</si>
  <si>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</si>
  <si>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</si>
  <si>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</si>
  <si>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</si>
  <si>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</si>
  <si>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</si>
  <si>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</si>
  <si>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</si>
  <si>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</si>
  <si>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</si>
  <si>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</si>
  <si>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</si>
  <si>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</si>
  <si>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</si>
  <si>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</si>
  <si>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</si>
  <si>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</si>
  <si>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</si>
  <si>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</si>
  <si>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</si>
  <si>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</si>
  <si>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</si>
  <si>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</si>
  <si>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</si>
  <si>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</si>
  <si>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</si>
  <si>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</si>
  <si>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</si>
  <si>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</si>
  <si>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</si>
  <si>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</si>
  <si>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</si>
  <si>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</si>
  <si>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</si>
  <si>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</si>
  <si>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</si>
  <si>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</si>
  <si>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</si>
  <si>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</si>
  <si>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</si>
  <si>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</si>
  <si>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</si>
  <si>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</si>
  <si>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</si>
  <si>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</si>
  <si>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</si>
  <si>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</si>
  <si>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</si>
  <si>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</si>
  <si>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</si>
  <si>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</si>
  <si>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</si>
  <si>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</si>
  <si>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</si>
  <si>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</si>
  <si>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</si>
  <si>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</si>
  <si>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</si>
  <si>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</si>
  <si>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</si>
  <si>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</si>
  <si>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</si>
  <si>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</si>
  <si>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</si>
  <si>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</si>
  <si>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</si>
  <si>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</si>
  <si>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</si>
  <si>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</si>
  <si>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</si>
  <si>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</si>
  <si>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</si>
  <si>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</si>
  <si>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</si>
  <si>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</si>
  <si>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</si>
  <si>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</si>
  <si>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</si>
  <si>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</si>
  <si>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</si>
  <si>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</si>
  <si>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</si>
  <si>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</si>
  <si>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</si>
  <si>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</si>
  <si>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</si>
  <si>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</si>
  <si>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</si>
  <si>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</si>
  <si>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</si>
  <si>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</si>
  <si>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</si>
  <si>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</si>
  <si>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</si>
  <si>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</si>
  <si>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</si>
  <si>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</si>
  <si>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</si>
  <si>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</si>
  <si>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</si>
  <si>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</si>
  <si>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</si>
  <si>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</si>
  <si>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</si>
  <si>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</si>
  <si>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</si>
  <si>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</si>
  <si>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</si>
  <si>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</si>
  <si>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</si>
  <si>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</si>
  <si>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</si>
  <si>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</si>
  <si>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</si>
  <si>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</si>
  <si>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</si>
  <si>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</si>
  <si>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</si>
  <si>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</si>
  <si>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</si>
  <si>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</si>
  <si>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</si>
  <si>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</si>
  <si>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</si>
  <si>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</si>
  <si>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</si>
  <si>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</si>
  <si>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</si>
  <si>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</si>
  <si>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</si>
  <si>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</si>
  <si>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</si>
  <si>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</si>
  <si>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</si>
  <si>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</si>
  <si>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</si>
  <si>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</si>
  <si>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</si>
  <si>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</si>
  <si>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</si>
  <si>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</si>
  <si>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</si>
  <si>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</si>
  <si>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</si>
  <si>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</si>
  <si>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</si>
  <si>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</si>
  <si>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</si>
  <si>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</si>
  <si>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</si>
  <si>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</si>
  <si>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</si>
  <si>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</si>
  <si>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</si>
  <si>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</si>
  <si>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</si>
  <si>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</si>
  <si>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</si>
  <si>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</si>
  <si>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</si>
  <si>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</si>
  <si>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</si>
  <si>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</si>
  <si>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</si>
  <si>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</si>
  <si>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</si>
  <si>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</si>
  <si>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</si>
  <si>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</si>
  <si>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</si>
  <si>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</si>
  <si>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</si>
  <si>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</si>
  <si>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</si>
  <si>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</si>
  <si>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</si>
  <si>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</si>
  <si>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</si>
  <si>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</si>
  <si>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</si>
  <si>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</si>
  <si>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</si>
  <si>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</si>
  <si>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</si>
  <si>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</si>
  <si>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</si>
  <si>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</si>
  <si>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</si>
  <si>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</si>
  <si>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</si>
  <si>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</si>
  <si>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</si>
  <si>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</si>
  <si>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</si>
  <si>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</si>
  <si>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</si>
  <si>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</si>
  <si>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</si>
  <si>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</si>
  <si>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</si>
  <si>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</si>
  <si>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</si>
  <si>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</si>
  <si>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</si>
  <si>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</si>
  <si>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</si>
  <si>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</si>
  <si>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</si>
  <si>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</si>
  <si>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</si>
  <si>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</si>
  <si>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</si>
  <si>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</si>
  <si>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</si>
  <si>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</si>
  <si>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</si>
  <si>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</si>
  <si>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</si>
  <si>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</si>
  <si>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</si>
  <si>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</si>
  <si>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</si>
  <si>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</si>
  <si>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</si>
  <si>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</si>
  <si>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</si>
  <si>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</si>
  <si>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</si>
  <si>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</si>
  <si>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</si>
  <si>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</si>
  <si>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</si>
  <si>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</si>
  <si>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</si>
  <si>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</si>
  <si>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</si>
  <si>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</si>
  <si>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</si>
  <si>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</si>
  <si>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</si>
  <si>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</si>
  <si>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</si>
  <si>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</si>
  <si>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</si>
  <si>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Goal</t>
  </si>
  <si>
    <t>Pledged</t>
  </si>
  <si>
    <t>Avg.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</si>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</sst>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7878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7878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7878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7878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7878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7878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7878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787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6-4BA8-B8B9-0D33C0FF340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06-4BA8-B8B9-0D33C0FF340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06-4BA8-B8B9-0D33C0FF340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06-4BA8-B8B9-0D33C0FF3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382800"/>
        <c:axId val="260369904"/>
      </c:lineChart>
      <c:catAx>
        <c:axId val="26038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369904"/>
        <c:crosses val="autoZero"/>
        <c:auto val="1"/>
        <c:lblAlgn val="ctr"/>
        <c:lblOffset val="100"/>
        <c:noMultiLvlLbl val="0"/>
      </c:catAx>
      <c:valAx>
        <c:axId val="26036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38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C-44C3-AF61-5EC62194E7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C-44C3-AF61-5EC62194E7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C-44C3-AF61-5EC62194E7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7C-44C3-AF61-5EC62194E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7896368"/>
        <c:axId val="1797917584"/>
      </c:barChart>
      <c:catAx>
        <c:axId val="17978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917584"/>
        <c:crosses val="autoZero"/>
        <c:auto val="1"/>
        <c:lblAlgn val="ctr"/>
        <c:lblOffset val="100"/>
        <c:noMultiLvlLbl val="0"/>
      </c:catAx>
      <c:valAx>
        <c:axId val="179791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8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B-4BB6-B26C-71EDBA0BDD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6B-4BB6-B26C-71EDBA0BDD8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6B-4BB6-B26C-71EDBA0BD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6781792"/>
        <c:axId val="1616786368"/>
      </c:barChart>
      <c:catAx>
        <c:axId val="161678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786368"/>
        <c:crosses val="autoZero"/>
        <c:auto val="1"/>
        <c:lblAlgn val="ctr"/>
        <c:lblOffset val="100"/>
        <c:noMultiLvlLbl val="0"/>
      </c:catAx>
      <c:valAx>
        <c:axId val="16167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78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87AE3EF-410C-4758-A827-C6B5CB078872}">
          <cx:tx>
            <cx:txData>
              <cx:f>_xlchart.v1.4</cx:f>
              <cx:v> goal </cx:v>
            </cx:txData>
          </cx:tx>
          <cx:dataLabels pos="t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48B85D7-58CF-4EE5-8E6F-C2868126DC88}">
          <cx:tx>
            <cx:txData>
              <cx:f>_xlchart.v1.6</cx:f>
              <cx:v>pledged</cx:v>
            </cx:txData>
          </cx:tx>
          <cx:dataLabels pos="t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D5DFB57-ED71-407A-96FA-4F1E668D7E3A}">
  <sheetPr/>
  <sheetViews>
    <sheetView tabSelected="1"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511175</xdr:colOff>
      <xdr:row>7</xdr:row>
      <xdr:rowOff>19050</xdr:rowOff>
    </xdr:from>
    <xdr:to>
      <xdr:col>14</xdr:col>
      <xdr:colOff>206375</xdr:colOff>
      <xdr:row>22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159A8-ABDD-4903-A732-CB214DF42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2985102" cy="94278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B91767C-7305-43D7-B11F-02FFD47F8E6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A78F728-D0EE-43BF-963B-69EC2654826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5102" cy="94278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11</xdr:row>
      <xdr:rowOff>65087</xdr:rowOff>
    </xdr:from>
    <xdr:to>
      <xdr:col>20</xdr:col>
      <xdr:colOff>295274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F994C-202F-4711-A0AE-C9345D0F0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11</xdr:row>
      <xdr:rowOff>65087</xdr:rowOff>
    </xdr:from>
    <xdr:to>
      <xdr:col>19</xdr:col>
      <xdr:colOff>419100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C0DD1-45DC-4C81-AE0D-D728E4211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 O. Mbah" refreshedDate="44640.111788657407" createdVersion="7" refreshedVersion="7" minRefreshableVersion="3" recordCount="4114" xr:uid="{67F1F90C-C86A-4222-81E6-0E7B37FF22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 O. Mbah" refreshedDate="44640.160882291668" createdVersion="7" refreshedVersion="7" minRefreshableVersion="3" recordCount="4114" xr:uid="{C044BFF2-DCEA-428F-B860-D760866C521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43FA8-69D9-42B1-B294-388DD537239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947B0-A9C3-45D5-9F88-1E0B559DC04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67757-AE73-4686-A83E-AD1DEF256F9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E8F2A-56A5-43B8-B261-1E6E3558389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94130-49C2-4466-9F24-AB2CEEE65CAE}">
  <sheetPr codeName="Sheet1"/>
  <dimension ref="A1:F18"/>
  <sheetViews>
    <sheetView topLeftCell="B7" workbookViewId="0">
      <selection activeCell="S18" sqref="S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8323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62892-BDC0-4866-BA56-709A6B798942}">
  <sheetPr codeName="Sheet2"/>
  <dimension ref="A1:F18"/>
  <sheetViews>
    <sheetView zoomScale="85" zoomScaleNormal="85"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1:E1048576"/>
    </sheetView>
  </sheetViews>
  <sheetFormatPr defaultColWidth="8.81640625" defaultRowHeight="14.5" x14ac:dyDescent="0.35"/>
  <cols>
    <col min="1" max="1" width="4.90625" bestFit="1" customWidth="1"/>
    <col min="2" max="2" width="38.453125" style="9" customWidth="1"/>
    <col min="3" max="3" width="40.36328125" style="3" customWidth="1"/>
    <col min="4" max="4" width="15.6328125" style="5" bestFit="1" customWidth="1"/>
    <col min="5" max="5" width="12.26953125" style="7" bestFit="1" customWidth="1"/>
    <col min="6" max="6" width="10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7.6328125" bestFit="1" customWidth="1"/>
    <col min="15" max="15" width="17.26953125" bestFit="1" customWidth="1"/>
    <col min="16" max="16" width="15.90625" bestFit="1" customWidth="1"/>
    <col min="17" max="17" width="14.453125" bestFit="1" customWidth="1"/>
    <col min="18" max="18" width="17.1796875" bestFit="1" customWidth="1"/>
    <col min="19" max="19" width="22" style="16" bestFit="1" customWidth="1"/>
    <col min="20" max="20" width="20.54296875" style="16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5" hidden="1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 0)</f>
        <v>7814</v>
      </c>
      <c r="P2">
        <f>IFERROR(ROUND(E2/L2, 2), 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8" hidden="1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 2), 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.5" hidden="1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29" hidden="1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29" hidden="1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58" hidden="1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3.5" hidden="1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3.5" hidden="1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3.5" hidden="1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3.5" hidden="1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3.5" hidden="1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3.5" hidden="1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3.5" hidden="1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29" hidden="1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3.5" hidden="1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58" hidden="1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3.5" hidden="1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58" hidden="1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58" hidden="1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58" hidden="1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3.5" hidden="1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3.5" hidden="1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3.5" hidden="1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3.5" hidden="1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3.5" hidden="1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3.5" hidden="1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3.5" hidden="1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29" hidden="1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3.5" hidden="1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3.5" hidden="1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3.5" hidden="1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58" hidden="1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29" hidden="1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3.5" hidden="1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29" hidden="1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3.5" hidden="1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3.5" hidden="1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3.5" hidden="1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3.5" hidden="1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3.5" hidden="1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3.5" hidden="1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3.5" hidden="1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58" hidden="1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3.5" hidden="1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58" hidden="1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58" hidden="1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3.5" hidden="1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58" hidden="1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3.5" hidden="1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3.5" hidden="1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3.5" hidden="1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3.5" hidden="1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3.5" hidden="1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29" hidden="1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29" hidden="1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3.5" hidden="1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29" hidden="1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58" hidden="1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3.5" hidden="1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3.5" hidden="1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58" hidden="1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58" hidden="1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3.5" hidden="1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3.5" hidden="1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3.5" hidden="1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 0)</f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3.5" hidden="1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 2), 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58" hidden="1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58" hidden="1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3.5" hidden="1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2.5" hidden="1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3.5" hidden="1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3.5" hidden="1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3.5" hidden="1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3.5" hidden="1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3.5" hidden="1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58" hidden="1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3.5" hidden="1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58" hidden="1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3.5" hidden="1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3.5" hidden="1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3.5" hidden="1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58" hidden="1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3.5" hidden="1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58" hidden="1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58" hidden="1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3.5" hidden="1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3.5" hidden="1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29" hidden="1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3.5" hidden="1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3.5" hidden="1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29" hidden="1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29" hidden="1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29" hidden="1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3.5" hidden="1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3.5" hidden="1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3.5" hidden="1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3.5" hidden="1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58" hidden="1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58" hidden="1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3.5" hidden="1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58" hidden="1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58" hidden="1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3.5" hidden="1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29" hidden="1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3.5" hidden="1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58" hidden="1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58" hidden="1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3.5" hidden="1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3.5" hidden="1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3.5" hidden="1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3.5" hidden="1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3.5" hidden="1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3.5" hidden="1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3.5" hidden="1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58" hidden="1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58" hidden="1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3.5" hidden="1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58" hidden="1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3.5" hidden="1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3.5" hidden="1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58" hidden="1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3.5" hidden="1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29" hidden="1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58" hidden="1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3.5" hidden="1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58" hidden="1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58" hidden="1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29" hidden="1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 0)</f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3.5" hidden="1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 2), 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58" hidden="1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3.5" hidden="1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3.5" hidden="1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3.5" hidden="1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58" hidden="1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58" hidden="1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3.5" hidden="1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3.5" hidden="1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3.5" hidden="1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3.5" hidden="1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3.5" hidden="1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29" hidden="1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58" hidden="1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3.5" hidden="1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58" hidden="1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58" hidden="1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3.5" hidden="1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3.5" hidden="1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3.5" hidden="1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3.5" hidden="1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3.5" hidden="1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3.5" hidden="1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58" hidden="1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3.5" hidden="1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3.5" hidden="1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29" hidden="1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58" hidden="1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29" hidden="1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3.5" hidden="1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3.5" hidden="1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29" hidden="1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3.5" hidden="1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58" hidden="1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58" hidden="1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58" hidden="1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3.5" hidden="1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3.5" hidden="1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3.5" hidden="1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3.5" hidden="1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3.5" hidden="1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3.5" hidden="1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58" hidden="1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3.5" hidden="1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3.5" hidden="1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3.5" hidden="1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29" hidden="1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3.5" hidden="1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3.5" hidden="1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58" hidden="1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3.5" hidden="1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58" hidden="1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3.5" hidden="1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29" hidden="1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3.5" hidden="1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58" hidden="1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3.5" hidden="1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58" hidden="1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3.5" hidden="1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3.5" hidden="1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3.5" hidden="1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3.5" hidden="1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3.5" hidden="1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 0)</f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29" hidden="1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 2), 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.5" hidden="1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3.5" hidden="1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3.5" hidden="1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29" hidden="1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58" hidden="1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29" hidden="1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3.5" hidden="1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3.5" hidden="1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29" hidden="1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58" hidden="1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3.5" hidden="1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3.5" hidden="1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3.5" hidden="1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3.5" hidden="1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29" hidden="1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58" hidden="1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3.5" hidden="1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3.5" hidden="1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3.5" hidden="1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29" hidden="1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3.5" hidden="1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3.5" hidden="1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3.5" hidden="1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3.5" hidden="1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29" hidden="1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58" hidden="1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3.5" hidden="1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3.5" hidden="1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3.5" hidden="1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3.5" hidden="1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58" hidden="1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3.5" hidden="1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3.5" hidden="1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3.5" hidden="1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3.5" hidden="1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29" hidden="1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3.5" hidden="1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58" hidden="1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3.5" hidden="1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58" hidden="1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3.5" hidden="1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58" hidden="1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3.5" hidden="1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3.5" hidden="1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58" hidden="1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3.5" hidden="1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3.5" hidden="1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29" hidden="1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3.5" hidden="1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29" hidden="1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3.5" hidden="1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3.5" hidden="1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3.5" hidden="1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3.5" hidden="1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58" hidden="1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3.5" hidden="1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3.5" hidden="1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3.5" hidden="1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3.5" hidden="1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29" hidden="1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3.5" hidden="1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3.5" hidden="1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 0)</f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3.5" hidden="1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 2), 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.5" hidden="1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3.5" hidden="1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3.5" hidden="1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3.5" hidden="1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3.5" hidden="1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58" hidden="1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3.5" hidden="1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3.5" hidden="1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3.5" hidden="1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3.5" hidden="1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29" hidden="1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58" hidden="1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58" hidden="1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58" hidden="1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3.5" hidden="1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3.5" hidden="1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58" hidden="1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58" hidden="1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3.5" hidden="1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3.5" hidden="1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29" hidden="1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3.5" hidden="1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29" hidden="1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3.5" hidden="1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3.5" hidden="1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3.5" hidden="1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58" hidden="1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3.5" hidden="1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3.5" hidden="1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3.5" hidden="1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3.5" hidden="1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58" hidden="1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3.5" hidden="1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29" hidden="1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58" hidden="1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58" hidden="1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3.5" hidden="1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3.5" hidden="1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3.5" hidden="1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58" hidden="1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58" hidden="1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3.5" hidden="1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3.5" hidden="1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29" hidden="1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3.5" hidden="1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3.5" hidden="1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3.5" hidden="1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3.5" hidden="1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58" hidden="1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58" hidden="1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3.5" hidden="1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29" hidden="1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3.5" hidden="1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3.5" hidden="1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3.5" hidden="1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3.5" hidden="1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3.5" hidden="1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3.5" hidden="1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3.5" hidden="1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3.5" hidden="1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29" hidden="1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29" hidden="1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3.5" hidden="1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 0)</f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58" hidden="1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 2), 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.5" hidden="1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3.5" hidden="1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58" hidden="1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3.5" hidden="1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58" hidden="1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29" hidden="1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3.5" hidden="1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3.5" hidden="1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3.5" hidden="1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3.5" hidden="1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3.5" hidden="1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3.5" hidden="1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58" hidden="1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3.5" hidden="1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58" hidden="1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3.5" hidden="1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3.5" hidden="1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3.5" hidden="1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3.5" hidden="1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58" hidden="1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3.5" hidden="1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3.5" hidden="1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3.5" hidden="1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3.5" hidden="1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3.5" hidden="1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3.5" hidden="1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3.5" hidden="1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3.5" hidden="1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3.5" hidden="1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58" hidden="1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29" hidden="1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3.5" hidden="1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3.5" hidden="1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3.5" hidden="1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3.5" hidden="1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3.5" hidden="1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3.5" hidden="1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3.5" hidden="1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3.5" hidden="1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3.5" hidden="1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3.5" hidden="1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3.5" hidden="1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3.5" hidden="1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3.5" hidden="1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3.5" hidden="1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3.5" hidden="1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3.5" hidden="1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58" hidden="1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3.5" hidden="1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58" hidden="1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3.5" hidden="1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3.5" hidden="1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3.5" hidden="1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3.5" hidden="1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3.5" hidden="1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58" hidden="1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3.5" hidden="1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58" hidden="1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3.5" hidden="1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3.5" hidden="1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3.5" hidden="1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3.5" hidden="1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 0)</f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29" hidden="1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 2), 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.5" hidden="1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3.5" hidden="1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58" hidden="1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3.5" hidden="1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3.5" hidden="1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3.5" hidden="1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3.5" hidden="1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29" hidden="1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3.5" hidden="1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3.5" hidden="1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3.5" hidden="1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3.5" hidden="1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58" hidden="1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29" hidden="1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29" hidden="1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3.5" hidden="1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3.5" hidden="1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58" hidden="1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29" hidden="1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3.5" hidden="1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29" hidden="1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29" hidden="1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3.5" hidden="1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3.5" hidden="1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3.5" hidden="1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3.5" hidden="1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3.5" hidden="1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58" hidden="1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3.5" hidden="1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3.5" hidden="1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29" hidden="1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3.5" hidden="1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3.5" hidden="1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3.5" hidden="1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29" hidden="1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3.5" hidden="1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3.5" hidden="1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58" hidden="1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3.5" hidden="1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29" hidden="1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3.5" hidden="1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3.5" hidden="1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3.5" hidden="1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3.5" hidden="1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3.5" hidden="1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3.5" hidden="1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3.5" hidden="1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3.5" hidden="1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29" hidden="1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58" hidden="1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3.5" hidden="1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3.5" hidden="1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3.5" hidden="1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3.5" hidden="1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58" hidden="1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3.5" hidden="1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3.5" hidden="1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58" hidden="1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3.5" hidden="1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58" hidden="1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3.5" hidden="1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 0)</f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3.5" hidden="1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 2), 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58" hidden="1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3.5" hidden="1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58" hidden="1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3.5" hidden="1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58" hidden="1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3.5" hidden="1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29" hidden="1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3.5" hidden="1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3.5" hidden="1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3.5" hidden="1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3.5" hidden="1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3.5" hidden="1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58" hidden="1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29" hidden="1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29" hidden="1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3.5" hidden="1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3.5" hidden="1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3.5" hidden="1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58" hidden="1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3.5" hidden="1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3.5" hidden="1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58" hidden="1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3.5" hidden="1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3.5" hidden="1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3.5" hidden="1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3.5" hidden="1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3.5" hidden="1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3.5" hidden="1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3.5" hidden="1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3.5" hidden="1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3.5" hidden="1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58" hidden="1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3.5" hidden="1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29" hidden="1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3.5" hidden="1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3.5" hidden="1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58" hidden="1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3.5" hidden="1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29" hidden="1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3.5" hidden="1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3.5" hidden="1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3.5" hidden="1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3.5" hidden="1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3.5" hidden="1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3.5" hidden="1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3.5" hidden="1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58" hidden="1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58" hidden="1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3.5" hidden="1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58" hidden="1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29" hidden="1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3.5" hidden="1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3.5" hidden="1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3.5" hidden="1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3.5" hidden="1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58" hidden="1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58" hidden="1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3.5" hidden="1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3.5" hidden="1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3.5" hidden="1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3.5" hidden="1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58" hidden="1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29" hidden="1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 0)</f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3.5" hidden="1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 2), 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.5" hidden="1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3.5" hidden="1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29" hidden="1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3.5" hidden="1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58" hidden="1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3.5" hidden="1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3.5" hidden="1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29" hidden="1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3.5" hidden="1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29" hidden="1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3.5" hidden="1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3.5" hidden="1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58" hidden="1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3.5" hidden="1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3.5" hidden="1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29" hidden="1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58" hidden="1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3.5" hidden="1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3.5" hidden="1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3.5" hidden="1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3.5" hidden="1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3.5" hidden="1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3.5" hidden="1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3.5" hidden="1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3.5" hidden="1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3.5" hidden="1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29" hidden="1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29" hidden="1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3.5" hidden="1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29" hidden="1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3.5" hidden="1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3.5" hidden="1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58" hidden="1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58" hidden="1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58" hidden="1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58" hidden="1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3.5" hidden="1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3.5" hidden="1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58" hidden="1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3.5" hidden="1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3.5" hidden="1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3.5" hidden="1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3.5" hidden="1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3.5" hidden="1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29" hidden="1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29" hidden="1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29" hidden="1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58" hidden="1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3.5" hidden="1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3.5" hidden="1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3.5" hidden="1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3.5" hidden="1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3.5" hidden="1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3.5" hidden="1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58" hidden="1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3.5" hidden="1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3.5" hidden="1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3.5" hidden="1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3.5" hidden="1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3.5" hidden="1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3.5" hidden="1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2.5" hidden="1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58" hidden="1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 0)</f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3.5" hidden="1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 2), 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.5" hidden="1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3.5" hidden="1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29" hidden="1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29" hidden="1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29" hidden="1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3.5" hidden="1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58" hidden="1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29" hidden="1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58" hidden="1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3.5" hidden="1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3.5" hidden="1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3.5" hidden="1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3.5" hidden="1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58" hidden="1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3.5" hidden="1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58" hidden="1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3.5" hidden="1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3.5" hidden="1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58" hidden="1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3.5" hidden="1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58" hidden="1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29" hidden="1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29" hidden="1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3.5" hidden="1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3.5" hidden="1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3.5" hidden="1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3.5" hidden="1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idden="1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58" hidden="1" x14ac:dyDescent="0.35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1" t="s">
        <v>8323</v>
      </c>
      <c r="R608" t="s">
        <v>8326</v>
      </c>
      <c r="S608" s="16">
        <f t="shared" si="38"/>
        <v>41850.400937500002</v>
      </c>
      <c r="T608" s="16">
        <f t="shared" si="39"/>
        <v>41895.400937500002</v>
      </c>
    </row>
    <row r="609" spans="1:20" ht="58" hidden="1" x14ac:dyDescent="0.35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1" t="s">
        <v>8321</v>
      </c>
      <c r="R609" t="s">
        <v>8322</v>
      </c>
      <c r="S609" s="16">
        <f t="shared" si="38"/>
        <v>41837.210543981484</v>
      </c>
      <c r="T609" s="16">
        <f t="shared" si="39"/>
        <v>41859</v>
      </c>
    </row>
    <row r="610" spans="1:20" ht="72.5" hidden="1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3.5" hidden="1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3.5" hidden="1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3.5" hidden="1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58" hidden="1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29" hidden="1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3.5" hidden="1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2.5" hidden="1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3.5" hidden="1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58" hidden="1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3.5" hidden="1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3.5" hidden="1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3.5" hidden="1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58" hidden="1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3.5" hidden="1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3.5" hidden="1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3.5" hidden="1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58" hidden="1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3.5" hidden="1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3.5" hidden="1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58" hidden="1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3.5" hidden="1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29" hidden="1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58" hidden="1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3.5" hidden="1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3.5" hidden="1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3.5" hidden="1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3.5" hidden="1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29" hidden="1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3.5" hidden="1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3.5" hidden="1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3.5" hidden="1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 0)</f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3.5" hidden="1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 2), 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9" hidden="1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58" hidden="1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58" hidden="1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3.5" hidden="1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3.5" hidden="1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29" hidden="1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29" hidden="1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29" hidden="1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3.5" hidden="1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3.5" hidden="1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3.5" hidden="1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58" hidden="1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58" hidden="1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3.5" hidden="1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58" hidden="1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3.5" hidden="1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3.5" hidden="1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3.5" hidden="1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3.5" hidden="1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3.5" hidden="1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3.5" hidden="1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58" hidden="1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3.5" hidden="1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58" hidden="1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58" hidden="1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3.5" hidden="1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3.5" hidden="1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58" hidden="1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58" hidden="1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3.5" hidden="1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3.5" hidden="1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3.5" hidden="1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3.5" hidden="1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3.5" hidden="1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3.5" hidden="1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58" hidden="1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58" hidden="1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3.5" hidden="1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3.5" hidden="1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3.5" hidden="1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29" hidden="1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3.5" hidden="1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3.5" hidden="1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58" hidden="1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3.5" hidden="1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29" hidden="1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3.5" hidden="1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3.5" hidden="1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3.5" hidden="1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3.5" hidden="1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3.5" hidden="1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3.5" hidden="1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3.5" hidden="1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3.5" hidden="1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29" hidden="1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3.5" hidden="1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idden="1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3.5" hidden="1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29" hidden="1" x14ac:dyDescent="0.35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1" t="s">
        <v>8327</v>
      </c>
      <c r="R702" t="s">
        <v>8331</v>
      </c>
      <c r="S702" s="16">
        <f t="shared" si="42"/>
        <v>41546.664212962962</v>
      </c>
      <c r="T702" s="16">
        <f t="shared" si="43"/>
        <v>41579.791666666664</v>
      </c>
    </row>
    <row r="703" spans="1:20" ht="43.5" hidden="1" x14ac:dyDescent="0.35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1" t="s">
        <v>8311</v>
      </c>
      <c r="R703" t="s">
        <v>8333</v>
      </c>
      <c r="S703" s="16">
        <f t="shared" si="42"/>
        <v>42317.33258101852</v>
      </c>
      <c r="T703" s="16">
        <f t="shared" si="43"/>
        <v>42354.290972222225</v>
      </c>
    </row>
    <row r="704" spans="1:20" ht="43.5" hidden="1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58" hidden="1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3.5" hidden="1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 0)</f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58" hidden="1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 2), 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8" hidden="1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3.5" hidden="1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58" hidden="1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3.5" hidden="1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58" hidden="1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3.5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3.5" hidden="1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58" hidden="1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3.5" hidden="1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3.5" hidden="1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3.5" hidden="1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3.5" hidden="1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58" hidden="1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58" hidden="1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3.5" hidden="1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3.5" hidden="1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3.5" hidden="1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3.5" hidden="1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3.5" hidden="1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58" hidden="1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3.5" hidden="1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29" hidden="1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58" hidden="1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3.5" hidden="1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3.5" hidden="1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3.5" hidden="1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72.5" hidden="1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58" hidden="1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3.5" hidden="1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3.5" hidden="1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3.5" hidden="1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29" hidden="1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3.5" hidden="1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3.5" hidden="1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3.5" hidden="1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3.5" hidden="1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58" hidden="1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3.5" hidden="1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3.5" hidden="1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29" hidden="1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3.5" hidden="1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3.5" hidden="1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3.5" hidden="1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29" hidden="1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3.5" hidden="1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3.5" hidden="1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58" hidden="1" x14ac:dyDescent="0.35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1" t="s">
        <v>8327</v>
      </c>
      <c r="R755" t="s">
        <v>8328</v>
      </c>
      <c r="S755" s="16">
        <f t="shared" si="46"/>
        <v>42267.746782407412</v>
      </c>
      <c r="T755" s="16">
        <f t="shared" si="47"/>
        <v>42297.746782407412</v>
      </c>
    </row>
    <row r="756" spans="1:20" ht="43.5" hidden="1" x14ac:dyDescent="0.35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1" t="s">
        <v>8321</v>
      </c>
      <c r="R756" t="s">
        <v>8322</v>
      </c>
      <c r="S756" s="16">
        <f t="shared" si="46"/>
        <v>40266.662708333337</v>
      </c>
      <c r="T756" s="16">
        <f t="shared" si="47"/>
        <v>40330.165972222225</v>
      </c>
    </row>
    <row r="757" spans="1:20" ht="43.5" hidden="1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29" hidden="1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3.5" hidden="1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3.5" hidden="1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29" hidden="1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3.5" hidden="1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3.5" hidden="1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58" hidden="1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58" hidden="1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3.5" hidden="1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58" hidden="1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58" hidden="1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3.5" hidden="1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3.5" hidden="1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 0)</f>
        <v>110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3.5" hidden="1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 2), 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9" hidden="1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3.5" hidden="1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29" hidden="1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3.5" hidden="1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3.5" hidden="1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3.5" hidden="1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3.5" hidden="1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3.5" hidden="1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29" hidden="1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58" hidden="1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58" hidden="1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3.5" hidden="1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3.5" hidden="1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58" hidden="1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3.5" hidden="1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3.5" hidden="1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29" hidden="1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58" hidden="1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29" hidden="1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3.5" hidden="1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29" hidden="1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3.5" hidden="1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58" hidden="1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29" hidden="1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3.5" hidden="1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29" hidden="1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29" hidden="1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3.5" hidden="1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29" hidden="1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58" hidden="1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idden="1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3.5" hidden="1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3.5" hidden="1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3.5" hidden="1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3.5" hidden="1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3.5" hidden="1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3.5" hidden="1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3.5" hidden="1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58" hidden="1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58" hidden="1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29" hidden="1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3.5" hidden="1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3.5" hidden="1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3.5" hidden="1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58" hidden="1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3.5" hidden="1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idden="1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3.5" hidden="1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3.5" hidden="1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3.5" hidden="1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3.5" hidden="1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3.5" hidden="1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3.5" hidden="1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3.5" hidden="1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58" hidden="1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3.5" hidden="1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3.5" hidden="1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3.5" hidden="1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2.5" hidden="1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3.5" hidden="1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29" hidden="1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 0)</f>
        <v>108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3.5" hidden="1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 2), 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58" hidden="1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3.5" hidden="1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29" hidden="1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3.5" hidden="1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3.5" hidden="1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29" hidden="1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58" hidden="1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3.5" hidden="1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3.5" hidden="1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3.5" hidden="1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3.5" hidden="1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3.5" hidden="1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3.5" hidden="1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3.5" hidden="1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3.5" hidden="1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3.5" hidden="1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3.5" hidden="1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3.5" hidden="1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3.5" hidden="1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29" hidden="1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3.5" hidden="1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3.5" hidden="1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3.5" hidden="1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3.5" hidden="1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29" hidden="1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3.5" hidden="1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3.5" hidden="1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3.5" hidden="1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3.5" hidden="1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3.5" hidden="1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3.5" hidden="1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3.5" hidden="1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3.5" hidden="1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3.5" hidden="1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3.5" hidden="1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3.5" hidden="1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58" hidden="1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3.5" hidden="1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58" hidden="1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3.5" hidden="1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43.5" hidden="1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58" hidden="1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29" hidden="1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3.5" hidden="1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3.5" hidden="1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3.5" hidden="1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58" hidden="1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58" hidden="1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3.5" hidden="1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58" hidden="1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3.5" hidden="1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3.5" hidden="1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58" hidden="1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58" hidden="1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29" hidden="1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3.5" hidden="1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3.5" hidden="1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58" hidden="1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3.5" hidden="1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58" hidden="1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3.5" hidden="1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 0)</f>
        <v>105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3.5" hidden="1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 2), 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9" hidden="1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3.5" hidden="1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3.5" hidden="1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58" hidden="1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3.5" hidden="1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3.5" hidden="1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3.5" hidden="1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58" hidden="1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3.5" hidden="1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3.5" hidden="1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29" hidden="1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3.5" hidden="1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3.5" hidden="1" x14ac:dyDescent="0.35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1" t="s">
        <v>8323</v>
      </c>
      <c r="R912" t="s">
        <v>8326</v>
      </c>
      <c r="S912" s="16">
        <f t="shared" si="58"/>
        <v>41920.787534722222</v>
      </c>
      <c r="T912" s="16">
        <f t="shared" si="59"/>
        <v>41941.787534722222</v>
      </c>
    </row>
    <row r="913" spans="1:20" ht="43.5" hidden="1" x14ac:dyDescent="0.35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1" t="s">
        <v>8327</v>
      </c>
      <c r="R913" t="s">
        <v>8331</v>
      </c>
      <c r="S913" s="16">
        <f t="shared" si="58"/>
        <v>40983.055949074071</v>
      </c>
      <c r="T913" s="16">
        <f t="shared" si="59"/>
        <v>41040.657638888886</v>
      </c>
    </row>
    <row r="914" spans="1:20" ht="58" hidden="1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58" hidden="1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29" hidden="1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58" hidden="1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3.5" hidden="1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3.5" hidden="1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3.5" hidden="1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3.5" hidden="1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58" hidden="1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29" hidden="1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3.5" hidden="1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3.5" hidden="1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58" hidden="1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58" hidden="1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29" hidden="1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58" hidden="1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3.5" hidden="1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3.5" hidden="1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58" hidden="1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3.5" hidden="1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3.5" hidden="1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29" hidden="1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3.5" hidden="1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3.5" hidden="1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3.5" hidden="1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58" hidden="1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3.5" hidden="1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3.5" hidden="1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58" hidden="1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3.5" hidden="1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3.5" hidden="1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58" hidden="1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58" hidden="1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58" hidden="1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58" hidden="1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58" hidden="1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3.5" hidden="1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3.5" hidden="1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29" hidden="1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3.5" hidden="1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3.5" hidden="1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3.5" hidden="1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58" hidden="1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3.5" hidden="1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58" hidden="1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29" hidden="1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29" hidden="1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3.5" hidden="1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 0)</f>
        <v>21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29" hidden="1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 2), 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3.5" hidden="1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3.5" hidden="1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3.5" hidden="1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58" hidden="1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3.5" hidden="1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3.5" hidden="1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idden="1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58" hidden="1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29" hidden="1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3.5" hidden="1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29" hidden="1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29" hidden="1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3.5" hidden="1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3.5" hidden="1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3.5" hidden="1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58" hidden="1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3.5" hidden="1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3.5" hidden="1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3.5" hidden="1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3.5" hidden="1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3.5" hidden="1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3.5" hidden="1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3.5" hidden="1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3.5" hidden="1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3.5" hidden="1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29" hidden="1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3.5" hidden="1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3.5" hidden="1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58" hidden="1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29" hidden="1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3.5" hidden="1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3.5" hidden="1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3.5" hidden="1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3.5" hidden="1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29" hidden="1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58" hidden="1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3.5" hidden="1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3.5" hidden="1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58" hidden="1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3.5" hidden="1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3.5" hidden="1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3.5" hidden="1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87" hidden="1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3.5" hidden="1" x14ac:dyDescent="0.35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1" t="s">
        <v>8313</v>
      </c>
      <c r="R1008" t="s">
        <v>8314</v>
      </c>
      <c r="S1008" s="16">
        <f t="shared" si="62"/>
        <v>42586.925636574073</v>
      </c>
      <c r="T1008" s="16">
        <f t="shared" si="63"/>
        <v>42609.165972222225</v>
      </c>
    </row>
    <row r="1009" spans="1:20" ht="58" hidden="1" x14ac:dyDescent="0.35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1" t="s">
        <v>8321</v>
      </c>
      <c r="R1009" t="s">
        <v>8332</v>
      </c>
      <c r="S1009" s="16">
        <f t="shared" si="62"/>
        <v>42572.778495370367</v>
      </c>
      <c r="T1009" s="16">
        <f t="shared" si="63"/>
        <v>42604.125</v>
      </c>
    </row>
    <row r="1010" spans="1:20" ht="43.5" hidden="1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3.5" hidden="1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58" hidden="1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3.5" hidden="1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3.5" hidden="1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3.5" hidden="1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29" hidden="1" x14ac:dyDescent="0.35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1" t="s">
        <v>8327</v>
      </c>
      <c r="R1016" t="s">
        <v>8328</v>
      </c>
      <c r="S1016" s="16">
        <f t="shared" si="62"/>
        <v>41327.996435185189</v>
      </c>
      <c r="T1016" s="16">
        <f t="shared" si="63"/>
        <v>41362.954768518517</v>
      </c>
    </row>
    <row r="1017" spans="1:20" ht="58" hidden="1" x14ac:dyDescent="0.35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1" t="s">
        <v>8323</v>
      </c>
      <c r="R1017" t="s">
        <v>8326</v>
      </c>
      <c r="S1017" s="16">
        <f t="shared" si="62"/>
        <v>42060.683935185181</v>
      </c>
      <c r="T1017" s="16">
        <f t="shared" si="63"/>
        <v>42090.642268518524</v>
      </c>
    </row>
    <row r="1018" spans="1:20" ht="43.5" hidden="1" x14ac:dyDescent="0.35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1" t="s">
        <v>8323</v>
      </c>
      <c r="R1018" t="s">
        <v>8326</v>
      </c>
      <c r="S1018" s="16">
        <f t="shared" si="62"/>
        <v>41809.860300925924</v>
      </c>
      <c r="T1018" s="16">
        <f t="shared" si="63"/>
        <v>41839.860300925924</v>
      </c>
    </row>
    <row r="1019" spans="1:20" ht="43.5" hidden="1" x14ac:dyDescent="0.35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1" t="s">
        <v>8321</v>
      </c>
      <c r="R1019" t="s">
        <v>8332</v>
      </c>
      <c r="S1019" s="16">
        <f t="shared" si="62"/>
        <v>42457.623923611114</v>
      </c>
      <c r="T1019" s="16">
        <f t="shared" si="63"/>
        <v>42487.623923611114</v>
      </c>
    </row>
    <row r="1020" spans="1:20" ht="29" hidden="1" x14ac:dyDescent="0.35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1" t="s">
        <v>8321</v>
      </c>
      <c r="R1020" t="s">
        <v>8322</v>
      </c>
      <c r="S1020" s="16">
        <f t="shared" si="62"/>
        <v>40555.24800925926</v>
      </c>
      <c r="T1020" s="16">
        <f t="shared" si="63"/>
        <v>40600.24800925926</v>
      </c>
    </row>
    <row r="1021" spans="1:20" ht="43.5" hidden="1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3.5" hidden="1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29" hidden="1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58" hidden="1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3.5" hidden="1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3.5" hidden="1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 0)</f>
        <v>148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3.5" hidden="1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 2), 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3.5" hidden="1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3.5" hidden="1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3.5" hidden="1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3.5" hidden="1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58" hidden="1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3.5" hidden="1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58" hidden="1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58" hidden="1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3.5" hidden="1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3.5" hidden="1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29" hidden="1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3.5" hidden="1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3.5" hidden="1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29" hidden="1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3.5" hidden="1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3.5" hidden="1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58" hidden="1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3.5" hidden="1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3.5" hidden="1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3.5" hidden="1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58" hidden="1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3.5" hidden="1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29" hidden="1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29" hidden="1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3.5" hidden="1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58" hidden="1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3.5" hidden="1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3.5" hidden="1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58" hidden="1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3.5" hidden="1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3.5" hidden="1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58" hidden="1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3.5" hidden="1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29" hidden="1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3.5" hidden="1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58" hidden="1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58" hidden="1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3.5" hidden="1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3.5" hidden="1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29" hidden="1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3.5" hidden="1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3.5" hidden="1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3.5" hidden="1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58" hidden="1" x14ac:dyDescent="0.35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1" t="s">
        <v>8319</v>
      </c>
      <c r="R1073" t="s">
        <v>8320</v>
      </c>
      <c r="S1073" s="16">
        <f t="shared" si="66"/>
        <v>42495.871736111112</v>
      </c>
      <c r="T1073" s="16">
        <f t="shared" si="67"/>
        <v>42530.791666666672</v>
      </c>
    </row>
    <row r="1074" spans="1:20" ht="43.5" hidden="1" x14ac:dyDescent="0.35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1" t="s">
        <v>8316</v>
      </c>
      <c r="R1074" t="s">
        <v>8317</v>
      </c>
      <c r="S1074" s="16">
        <f t="shared" si="66"/>
        <v>42781.549097222218</v>
      </c>
      <c r="T1074" s="16">
        <f t="shared" si="67"/>
        <v>42806.507430555561</v>
      </c>
    </row>
    <row r="1075" spans="1:20" ht="43.5" hidden="1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58" hidden="1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3.5" hidden="1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29" hidden="1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58" hidden="1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58" hidden="1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29" hidden="1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3.5" hidden="1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3.5" hidden="1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3.5" hidden="1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3.5" hidden="1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58" hidden="1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29" hidden="1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58" hidden="1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58" hidden="1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58" hidden="1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 0)</f>
        <v>109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58" hidden="1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 2), 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9" hidden="1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29" hidden="1" x14ac:dyDescent="0.35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1" t="s">
        <v>8323</v>
      </c>
      <c r="R1093" t="s">
        <v>8335</v>
      </c>
      <c r="S1093" s="16">
        <f t="shared" si="70"/>
        <v>42656.005173611105</v>
      </c>
      <c r="T1093" s="16">
        <f t="shared" si="71"/>
        <v>42689.088888888888</v>
      </c>
    </row>
    <row r="1094" spans="1:20" ht="43.5" hidden="1" x14ac:dyDescent="0.35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1" t="s">
        <v>8321</v>
      </c>
      <c r="R1094" t="s">
        <v>8343</v>
      </c>
      <c r="S1094" s="16">
        <f t="shared" si="70"/>
        <v>42125.333182870367</v>
      </c>
      <c r="T1094" s="16">
        <f t="shared" si="71"/>
        <v>42155.333182870367</v>
      </c>
    </row>
    <row r="1095" spans="1:20" ht="43.5" hidden="1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3.5" hidden="1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3.5" hidden="1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58" hidden="1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58" hidden="1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58" hidden="1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58" hidden="1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29" hidden="1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3.5" hidden="1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29" hidden="1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3.5" hidden="1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58" hidden="1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3.5" hidden="1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3.5" hidden="1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29" hidden="1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3.5" hidden="1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3.5" hidden="1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3.5" hidden="1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58" hidden="1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58" hidden="1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58" hidden="1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3.5" hidden="1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3.5" hidden="1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3.5" hidden="1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3.5" hidden="1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3.5" hidden="1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3.5" hidden="1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3.5" hidden="1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3.5" hidden="1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3.5" hidden="1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3.5" hidden="1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3.5" hidden="1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3.5" hidden="1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3.5" hidden="1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3.5" hidden="1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3.5" hidden="1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3.5" hidden="1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3.5" hidden="1" x14ac:dyDescent="0.35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1" t="s">
        <v>8323</v>
      </c>
      <c r="R1132" t="s">
        <v>8326</v>
      </c>
      <c r="S1132" s="16">
        <f t="shared" si="70"/>
        <v>42248.697754629626</v>
      </c>
      <c r="T1132" s="16">
        <f t="shared" si="71"/>
        <v>42283.697754629626</v>
      </c>
    </row>
    <row r="1133" spans="1:20" ht="43.5" hidden="1" x14ac:dyDescent="0.35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1" t="s">
        <v>8311</v>
      </c>
      <c r="R1133" t="s">
        <v>8333</v>
      </c>
      <c r="S1133" s="16">
        <f t="shared" si="70"/>
        <v>41111.185891203706</v>
      </c>
      <c r="T1133" s="16">
        <f t="shared" si="71"/>
        <v>41171.185891203706</v>
      </c>
    </row>
    <row r="1134" spans="1:20" ht="43.5" hidden="1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3.5" hidden="1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29" hidden="1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3.5" hidden="1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3.5" hidden="1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3.5" hidden="1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58" hidden="1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3.5" hidden="1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3.5" hidden="1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3.5" hidden="1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3.5" hidden="1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3.5" hidden="1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58" hidden="1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3.5" hidden="1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3.5" hidden="1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58" hidden="1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3.5" hidden="1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3.5" hidden="1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3.5" hidden="1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58" hidden="1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3.5" hidden="1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 0)</f>
        <v>128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3.5" hidden="1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 2), 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3.5" hidden="1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58" hidden="1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3.5" hidden="1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3.5" hidden="1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58" hidden="1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3.5" hidden="1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58" hidden="1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3.5" hidden="1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58" hidden="1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3.5" hidden="1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3.5" hidden="1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3.5" hidden="1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3.5" hidden="1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29" hidden="1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3.5" hidden="1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3.5" hidden="1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58" hidden="1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3.5" hidden="1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3.5" hidden="1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58" hidden="1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58" hidden="1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58" hidden="1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58" hidden="1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58" hidden="1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58" hidden="1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3.5" hidden="1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72.5" hidden="1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3.5" hidden="1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29" hidden="1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3.5" hidden="1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3.5" hidden="1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58" hidden="1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3.5" hidden="1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58" hidden="1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3.5" hidden="1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29" hidden="1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3.5" hidden="1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58" hidden="1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3.5" hidden="1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58" hidden="1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3.5" hidden="1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3.5" hidden="1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3.5" hidden="1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3.5" hidden="1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29" hidden="1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58" hidden="1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3.5" hidden="1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58" hidden="1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3.5" hidden="1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3.5" hidden="1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3.5" hidden="1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3.5" hidden="1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3.5" hidden="1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58" hidden="1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58" hidden="1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3.5" hidden="1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3.5" hidden="1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3.5" hidden="1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3.5" hidden="1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3.5" hidden="1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3.5" hidden="1" x14ac:dyDescent="0.35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 0)</f>
        <v>4</v>
      </c>
      <c r="P1218">
        <f t="shared" si="73"/>
        <v>125.27</v>
      </c>
      <c r="Q1218" s="11" t="s">
        <v>8323</v>
      </c>
      <c r="R1218" t="s">
        <v>8324</v>
      </c>
      <c r="S1218" s="16">
        <f t="shared" si="74"/>
        <v>42081.731273148151</v>
      </c>
      <c r="T1218" s="16">
        <f t="shared" si="75"/>
        <v>42111.731273148151</v>
      </c>
    </row>
    <row r="1219" spans="1:20" ht="58" hidden="1" x14ac:dyDescent="0.35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76"/>
        <v>31</v>
      </c>
      <c r="P1219">
        <f t="shared" ref="P1219:P1282" si="77">IFERROR(ROUND(E1219/L1219, 2), 0)</f>
        <v>231.75</v>
      </c>
      <c r="Q1219" s="11" t="s">
        <v>8327</v>
      </c>
      <c r="R1219" t="s">
        <v>8350</v>
      </c>
      <c r="S1219" s="16">
        <f t="shared" ref="S1219:S1282" si="78">(((J1219/60)/60)/24)+DATE(1970,1,1)</f>
        <v>40847.171018518515</v>
      </c>
      <c r="T1219" s="16">
        <f t="shared" ref="T1219:T1282" si="79">(((I1219/60)/60)/24)+DATE(1970,1,1)</f>
        <v>40889.212685185186</v>
      </c>
    </row>
    <row r="1220" spans="1:20" ht="43.5" hidden="1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3.5" hidden="1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29" hidden="1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58" hidden="1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3.5" hidden="1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3.5" hidden="1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3.5" hidden="1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29" hidden="1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3.5" hidden="1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3.5" hidden="1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3.5" hidden="1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3.5" hidden="1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3.5" hidden="1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3.5" hidden="1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58" hidden="1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58" hidden="1" x14ac:dyDescent="0.35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1" t="s">
        <v>8327</v>
      </c>
      <c r="R1235" t="s">
        <v>8341</v>
      </c>
      <c r="S1235" s="16">
        <f t="shared" si="78"/>
        <v>42208.680023148147</v>
      </c>
      <c r="T1235" s="16">
        <f t="shared" si="79"/>
        <v>42231.165972222225</v>
      </c>
    </row>
    <row r="1236" spans="1:20" ht="43.5" hidden="1" x14ac:dyDescent="0.35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1" t="s">
        <v>8327</v>
      </c>
      <c r="R1236" t="s">
        <v>8341</v>
      </c>
      <c r="S1236" s="16">
        <f t="shared" si="78"/>
        <v>41953.091134259259</v>
      </c>
      <c r="T1236" s="16">
        <f t="shared" si="79"/>
        <v>41981.207638888889</v>
      </c>
    </row>
    <row r="1237" spans="1:20" ht="43.5" hidden="1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58" hidden="1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3.5" hidden="1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3.5" hidden="1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3.5" hidden="1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58" hidden="1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3.5" hidden="1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3.5" hidden="1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3.5" hidden="1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29" hidden="1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3.5" hidden="1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3.5" hidden="1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3.5" hidden="1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3.5" hidden="1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3.5" hidden="1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3.5" hidden="1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3.5" hidden="1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3.5" hidden="1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3.5" hidden="1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3.5" hidden="1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29" hidden="1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3.5" hidden="1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3.5" hidden="1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58" hidden="1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3.5" hidden="1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3.5" hidden="1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29" hidden="1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3.5" hidden="1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3.5" hidden="1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58" hidden="1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3.5" hidden="1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29" hidden="1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3.5" hidden="1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29" hidden="1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3.5" hidden="1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3.5" hidden="1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3.5" hidden="1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3.5" hidden="1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3.5" hidden="1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3.5" hidden="1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58" hidden="1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3.5" hidden="1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29" hidden="1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58" hidden="1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3.5" hidden="1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 0)</f>
        <v>105</v>
      </c>
      <c r="P128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3.5" hidden="1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 2), 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58" hidden="1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3.5" hidden="1" x14ac:dyDescent="0.35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1" t="s">
        <v>8323</v>
      </c>
      <c r="R1285" t="s">
        <v>8335</v>
      </c>
      <c r="S1285" s="16">
        <f t="shared" si="82"/>
        <v>41968.938993055555</v>
      </c>
      <c r="T1285" s="16">
        <f t="shared" si="83"/>
        <v>41989.938993055555</v>
      </c>
    </row>
    <row r="1286" spans="1:20" ht="43.5" hidden="1" x14ac:dyDescent="0.35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1" t="s">
        <v>8323</v>
      </c>
      <c r="R1286" t="s">
        <v>8326</v>
      </c>
      <c r="S1286" s="16">
        <f t="shared" si="82"/>
        <v>41772.685393518521</v>
      </c>
      <c r="T1286" s="16">
        <f t="shared" si="83"/>
        <v>41806.290972222225</v>
      </c>
    </row>
    <row r="1287" spans="1:20" ht="58" hidden="1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58" hidden="1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3.5" hidden="1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3.5" hidden="1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3.5" hidden="1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3.5" hidden="1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58" hidden="1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58" hidden="1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3.5" hidden="1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3.5" hidden="1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58" hidden="1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3.5" hidden="1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58" hidden="1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3.5" hidden="1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3.5" hidden="1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3.5" hidden="1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3.5" hidden="1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3.5" hidden="1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3.5" hidden="1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3.5" hidden="1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58" hidden="1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3.5" hidden="1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3.5" hidden="1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3.5" hidden="1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3.5" hidden="1" x14ac:dyDescent="0.35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1" t="s">
        <v>8323</v>
      </c>
      <c r="R1312" t="s">
        <v>8326</v>
      </c>
      <c r="S1312" s="16">
        <f t="shared" si="82"/>
        <v>41964.716319444444</v>
      </c>
      <c r="T1312" s="16">
        <f t="shared" si="83"/>
        <v>41994.716319444444</v>
      </c>
    </row>
    <row r="1313" spans="1:20" ht="43.5" hidden="1" x14ac:dyDescent="0.35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1" t="s">
        <v>8323</v>
      </c>
      <c r="R1313" t="s">
        <v>8326</v>
      </c>
      <c r="S1313" s="16">
        <f t="shared" si="82"/>
        <v>42483.675208333334</v>
      </c>
      <c r="T1313" s="16">
        <f t="shared" si="83"/>
        <v>42522.789583333331</v>
      </c>
    </row>
    <row r="1314" spans="1:20" ht="43.5" hidden="1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29" hidden="1" x14ac:dyDescent="0.35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1" t="s">
        <v>8323</v>
      </c>
      <c r="R1315" t="s">
        <v>8326</v>
      </c>
      <c r="S1315" s="16">
        <f t="shared" si="82"/>
        <v>41829.788252314815</v>
      </c>
      <c r="T1315" s="16">
        <f t="shared" si="83"/>
        <v>41839.208333333336</v>
      </c>
    </row>
    <row r="1316" spans="1:20" ht="43.5" hidden="1" x14ac:dyDescent="0.35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1" t="s">
        <v>8321</v>
      </c>
      <c r="R1316" t="s">
        <v>8343</v>
      </c>
      <c r="S1316" s="16">
        <f t="shared" si="82"/>
        <v>41357.209166666667</v>
      </c>
      <c r="T1316" s="16">
        <f t="shared" si="83"/>
        <v>41387.209166666667</v>
      </c>
    </row>
    <row r="1317" spans="1:20" ht="29" hidden="1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3.5" hidden="1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3.5" hidden="1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3.5" hidden="1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3.5" hidden="1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3.5" hidden="1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58" hidden="1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3.5" hidden="1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3.5" hidden="1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58" hidden="1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3.5" hidden="1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58" hidden="1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3.5" hidden="1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3.5" hidden="1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3.5" hidden="1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3.5" hidden="1" x14ac:dyDescent="0.35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1" t="s">
        <v>8323</v>
      </c>
      <c r="R1332" t="s">
        <v>8326</v>
      </c>
      <c r="S1332" s="16">
        <f t="shared" si="82"/>
        <v>41794.817523148151</v>
      </c>
      <c r="T1332" s="16">
        <f t="shared" si="83"/>
        <v>41824.458333333336</v>
      </c>
    </row>
    <row r="1333" spans="1:20" ht="58" hidden="1" x14ac:dyDescent="0.35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1" t="s">
        <v>8323</v>
      </c>
      <c r="R1333" t="s">
        <v>8324</v>
      </c>
      <c r="S1333" s="16">
        <f t="shared" si="82"/>
        <v>42139.014525462961</v>
      </c>
      <c r="T1333" s="16">
        <f t="shared" si="83"/>
        <v>42169.014525462961</v>
      </c>
    </row>
    <row r="1334" spans="1:20" ht="43.5" hidden="1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58" hidden="1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3.5" hidden="1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58" hidden="1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29" hidden="1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3.5" hidden="1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3.5" hidden="1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idden="1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3.5" hidden="1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3.5" hidden="1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3.5" hidden="1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3.5" hidden="1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 0)</f>
        <v>78</v>
      </c>
      <c r="P1346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58" hidden="1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 2), 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3.5" hidden="1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3.5" hidden="1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3.5" hidden="1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3.5" hidden="1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3.5" hidden="1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3.5" hidden="1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3.5" hidden="1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29" hidden="1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3.5" hidden="1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3.5" hidden="1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29" hidden="1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3.5" hidden="1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3.5" hidden="1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3.5" hidden="1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58" hidden="1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3.5" hidden="1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3.5" hidden="1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58" hidden="1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3.5" hidden="1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3.5" hidden="1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58" hidden="1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3.5" hidden="1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29" hidden="1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3.5" hidden="1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3.5" hidden="1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29" hidden="1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58" hidden="1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29" hidden="1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3.5" hidden="1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3.5" hidden="1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3.5" hidden="1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58" hidden="1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3.5" hidden="1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3.5" hidden="1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58" hidden="1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58" hidden="1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3.5" hidden="1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3.5" hidden="1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3.5" hidden="1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3.5" hidden="1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3.5" hidden="1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3.5" hidden="1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3.5" hidden="1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3.5" hidden="1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3.5" hidden="1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3.5" hidden="1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58" hidden="1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3.5" hidden="1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3.5" hidden="1" x14ac:dyDescent="0.35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1" t="s">
        <v>8323</v>
      </c>
      <c r="R1396" t="s">
        <v>8326</v>
      </c>
      <c r="S1396" s="16">
        <f t="shared" si="86"/>
        <v>42053.049375000002</v>
      </c>
      <c r="T1396" s="16">
        <f t="shared" si="87"/>
        <v>42096.041666666672</v>
      </c>
    </row>
    <row r="1397" spans="1:20" ht="43.5" hidden="1" x14ac:dyDescent="0.35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1" t="s">
        <v>8323</v>
      </c>
      <c r="R1397" t="s">
        <v>8326</v>
      </c>
      <c r="S1397" s="16">
        <f t="shared" si="86"/>
        <v>41820.62809027778</v>
      </c>
      <c r="T1397" s="16">
        <f t="shared" si="87"/>
        <v>41841.165972222225</v>
      </c>
    </row>
    <row r="1398" spans="1:20" ht="58" hidden="1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3.5" hidden="1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3.5" hidden="1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3.5" hidden="1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58" hidden="1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29" hidden="1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3.5" hidden="1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58" hidden="1" x14ac:dyDescent="0.35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1" t="s">
        <v>8327</v>
      </c>
      <c r="R1405" t="s">
        <v>8338</v>
      </c>
      <c r="S1405" s="16">
        <f t="shared" si="86"/>
        <v>40723.068807870368</v>
      </c>
      <c r="T1405" s="16">
        <f t="shared" si="87"/>
        <v>40746.068807870368</v>
      </c>
    </row>
    <row r="1406" spans="1:20" ht="43.5" hidden="1" x14ac:dyDescent="0.35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1" t="s">
        <v>8327</v>
      </c>
      <c r="R1406" t="s">
        <v>8331</v>
      </c>
      <c r="S1406" s="16">
        <f t="shared" si="86"/>
        <v>40996.646921296298</v>
      </c>
      <c r="T1406" s="16">
        <f t="shared" si="87"/>
        <v>41026.646921296298</v>
      </c>
    </row>
    <row r="1407" spans="1:20" ht="43.5" hidden="1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3.5" hidden="1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29" hidden="1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58" hidden="1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 0)</f>
        <v>108</v>
      </c>
      <c r="P1410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3.5" hidden="1" x14ac:dyDescent="0.35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88"/>
        <v>7</v>
      </c>
      <c r="P1411">
        <f t="shared" ref="P1411:P1474" si="89">IFERROR(ROUND(E1411/L1411, 2), 0)</f>
        <v>115.53</v>
      </c>
      <c r="Q1411" s="11" t="s">
        <v>8319</v>
      </c>
      <c r="R1411" t="s">
        <v>8345</v>
      </c>
      <c r="S1411" s="16">
        <f t="shared" ref="S1411:S1474" si="90">(((J1411/60)/60)/24)+DATE(1970,1,1)</f>
        <v>42394.900462962964</v>
      </c>
      <c r="T1411" s="16">
        <f t="shared" ref="T1411:T1474" si="91">(((I1411/60)/60)/24)+DATE(1970,1,1)</f>
        <v>42454.858796296292</v>
      </c>
    </row>
    <row r="1412" spans="1:20" ht="43.5" hidden="1" x14ac:dyDescent="0.35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1" t="s">
        <v>8327</v>
      </c>
      <c r="R1412" t="s">
        <v>8331</v>
      </c>
      <c r="S1412" s="16">
        <f t="shared" si="90"/>
        <v>42438.667071759264</v>
      </c>
      <c r="T1412" s="16">
        <f t="shared" si="91"/>
        <v>42468.625405092593</v>
      </c>
    </row>
    <row r="1413" spans="1:20" ht="43.5" hidden="1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87" hidden="1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29" hidden="1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3.5" hidden="1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29" hidden="1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3.5" hidden="1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3.5" hidden="1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58" hidden="1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3.5" hidden="1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3.5" hidden="1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3.5" hidden="1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3.5" hidden="1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58" hidden="1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58" hidden="1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58" hidden="1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3.5" hidden="1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3.5" hidden="1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3.5" hidden="1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3.5" hidden="1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29" hidden="1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3.5" hidden="1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58" hidden="1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3.5" hidden="1" x14ac:dyDescent="0.35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1" t="s">
        <v>8323</v>
      </c>
      <c r="R1435" t="s">
        <v>8326</v>
      </c>
      <c r="S1435" s="16">
        <f t="shared" si="90"/>
        <v>42483.015694444446</v>
      </c>
      <c r="T1435" s="16">
        <f t="shared" si="91"/>
        <v>42489.290972222225</v>
      </c>
    </row>
    <row r="1436" spans="1:20" ht="43.5" hidden="1" x14ac:dyDescent="0.35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1" t="s">
        <v>8327</v>
      </c>
      <c r="R1436" t="s">
        <v>8328</v>
      </c>
      <c r="S1436" s="16">
        <f t="shared" si="90"/>
        <v>40564.081030092595</v>
      </c>
      <c r="T1436" s="16">
        <f t="shared" si="91"/>
        <v>40594.081030092595</v>
      </c>
    </row>
    <row r="1437" spans="1:20" ht="43.5" hidden="1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58" hidden="1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3.5" hidden="1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3.5" hidden="1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3.5" hidden="1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3.5" hidden="1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3.5" hidden="1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58" hidden="1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3.5" hidden="1" x14ac:dyDescent="0.35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1" t="s">
        <v>8323</v>
      </c>
      <c r="R1445" t="s">
        <v>8326</v>
      </c>
      <c r="S1445" s="16">
        <f t="shared" si="90"/>
        <v>42510.798854166671</v>
      </c>
      <c r="T1445" s="16">
        <f t="shared" si="91"/>
        <v>42533.708333333328</v>
      </c>
    </row>
    <row r="1446" spans="1:20" ht="43.5" hidden="1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3.5" hidden="1" x14ac:dyDescent="0.35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1" t="s">
        <v>8311</v>
      </c>
      <c r="R1447" t="s">
        <v>8333</v>
      </c>
      <c r="S1447" s="16">
        <f t="shared" si="90"/>
        <v>40689.570868055554</v>
      </c>
      <c r="T1447" s="16">
        <f t="shared" si="91"/>
        <v>40719.570868055554</v>
      </c>
    </row>
    <row r="1448" spans="1:20" ht="43.5" hidden="1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3.5" hidden="1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3.5" hidden="1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3.5" hidden="1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58" hidden="1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3.5" hidden="1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29" hidden="1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29" hidden="1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3.5" hidden="1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3.5" hidden="1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58" hidden="1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3.5" hidden="1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3.5" hidden="1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3.5" hidden="1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29" hidden="1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3.5" hidden="1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3.5" hidden="1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58" hidden="1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3.5" hidden="1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58" hidden="1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3.5" hidden="1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3.5" hidden="1" x14ac:dyDescent="0.35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1" t="s">
        <v>8323</v>
      </c>
      <c r="R1469" t="s">
        <v>8335</v>
      </c>
      <c r="S1469" s="16">
        <f t="shared" si="90"/>
        <v>42025.164780092593</v>
      </c>
      <c r="T1469" s="16">
        <f t="shared" si="91"/>
        <v>42056.458333333328</v>
      </c>
    </row>
    <row r="1470" spans="1:20" ht="43.5" hidden="1" x14ac:dyDescent="0.35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1" t="s">
        <v>8319</v>
      </c>
      <c r="R1470" t="s">
        <v>8320</v>
      </c>
      <c r="S1470" s="16">
        <f t="shared" si="90"/>
        <v>42485.754525462966</v>
      </c>
      <c r="T1470" s="16">
        <f t="shared" si="91"/>
        <v>42515.754525462966</v>
      </c>
    </row>
    <row r="1471" spans="1:20" ht="43.5" hidden="1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3.5" hidden="1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3.5" hidden="1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3.5" hidden="1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 0)</f>
        <v>108</v>
      </c>
      <c r="P1474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3.5" hidden="1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 2), 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3.5" hidden="1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58" hidden="1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3.5" hidden="1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29" hidden="1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58" hidden="1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3.5" hidden="1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3.5" hidden="1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3.5" hidden="1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3.5" hidden="1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3.5" hidden="1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58" hidden="1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3.5" hidden="1" x14ac:dyDescent="0.35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1" t="s">
        <v>8319</v>
      </c>
      <c r="R1487" t="s">
        <v>8345</v>
      </c>
      <c r="S1487" s="16">
        <f t="shared" si="94"/>
        <v>42275.720219907409</v>
      </c>
      <c r="T1487" s="16">
        <f t="shared" si="95"/>
        <v>42305.720219907409</v>
      </c>
    </row>
    <row r="1488" spans="1:20" ht="58" hidden="1" x14ac:dyDescent="0.35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1" t="s">
        <v>8327</v>
      </c>
      <c r="R1488" t="s">
        <v>8328</v>
      </c>
      <c r="S1488" s="16">
        <f t="shared" si="94"/>
        <v>42218.872986111113</v>
      </c>
      <c r="T1488" s="16">
        <f t="shared" si="95"/>
        <v>42244.166666666672</v>
      </c>
    </row>
    <row r="1489" spans="1:20" ht="43.5" hidden="1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3.5" hidden="1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3.5" hidden="1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3.5" hidden="1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3.5" hidden="1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58" hidden="1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58" hidden="1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3.5" hidden="1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58" hidden="1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3.5" hidden="1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3.5" hidden="1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3.5" hidden="1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2.5" hidden="1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58" hidden="1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3.5" hidden="1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58" hidden="1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29" hidden="1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3.5" hidden="1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29" hidden="1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3.5" hidden="1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58" hidden="1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3.5" hidden="1" x14ac:dyDescent="0.35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1" t="s">
        <v>8323</v>
      </c>
      <c r="R1511" t="s">
        <v>8326</v>
      </c>
      <c r="S1511" s="16">
        <f t="shared" si="94"/>
        <v>42675.832465277781</v>
      </c>
      <c r="T1511" s="16">
        <f t="shared" si="95"/>
        <v>42705.332638888889</v>
      </c>
    </row>
    <row r="1512" spans="1:20" ht="43.5" hidden="1" x14ac:dyDescent="0.35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1" t="s">
        <v>8323</v>
      </c>
      <c r="R1512" t="s">
        <v>8326</v>
      </c>
      <c r="S1512" s="16">
        <f t="shared" si="94"/>
        <v>41772.105937500004</v>
      </c>
      <c r="T1512" s="16">
        <f t="shared" si="95"/>
        <v>41803.916666666664</v>
      </c>
    </row>
    <row r="1513" spans="1:20" ht="43.5" hidden="1" x14ac:dyDescent="0.35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1" t="s">
        <v>8308</v>
      </c>
      <c r="R1513" t="s">
        <v>8310</v>
      </c>
      <c r="S1513" s="16">
        <f t="shared" si="94"/>
        <v>42556.667245370365</v>
      </c>
      <c r="T1513" s="16">
        <f t="shared" si="95"/>
        <v>42601.667245370365</v>
      </c>
    </row>
    <row r="1514" spans="1:20" ht="43.5" hidden="1" x14ac:dyDescent="0.35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1" t="s">
        <v>8321</v>
      </c>
      <c r="R1514" t="s">
        <v>8343</v>
      </c>
      <c r="S1514" s="16">
        <f t="shared" si="94"/>
        <v>40861.27416666667</v>
      </c>
      <c r="T1514" s="16">
        <f t="shared" si="95"/>
        <v>40921.27416666667</v>
      </c>
    </row>
    <row r="1515" spans="1:20" ht="58" hidden="1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3.5" hidden="1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3.5" hidden="1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3.5" hidden="1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29" hidden="1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3.5" hidden="1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58" hidden="1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58" hidden="1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58" hidden="1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3.5" hidden="1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3.5" hidden="1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29" hidden="1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3.5" hidden="1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3.5" hidden="1" x14ac:dyDescent="0.35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1" t="s">
        <v>8323</v>
      </c>
      <c r="R1528" t="s">
        <v>8326</v>
      </c>
      <c r="S1528" s="16">
        <f t="shared" si="94"/>
        <v>42192.64707175926</v>
      </c>
      <c r="T1528" s="16">
        <f t="shared" si="95"/>
        <v>42222.64707175926</v>
      </c>
    </row>
    <row r="1529" spans="1:20" ht="43.5" hidden="1" x14ac:dyDescent="0.35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1" t="s">
        <v>8327</v>
      </c>
      <c r="R1529" t="s">
        <v>8331</v>
      </c>
      <c r="S1529" s="16">
        <f t="shared" si="94"/>
        <v>42087.803310185183</v>
      </c>
      <c r="T1529" s="16">
        <f t="shared" si="95"/>
        <v>42121.716666666667</v>
      </c>
    </row>
    <row r="1530" spans="1:20" ht="43.5" hidden="1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58" hidden="1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3.5" hidden="1" x14ac:dyDescent="0.35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1" t="s">
        <v>8323</v>
      </c>
      <c r="R1532" t="s">
        <v>8326</v>
      </c>
      <c r="S1532" s="16">
        <f t="shared" si="94"/>
        <v>42235.117476851854</v>
      </c>
      <c r="T1532" s="16">
        <f t="shared" si="95"/>
        <v>42275.117476851854</v>
      </c>
    </row>
    <row r="1533" spans="1:20" ht="43.5" hidden="1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3.5" hidden="1" x14ac:dyDescent="0.35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1" t="s">
        <v>8327</v>
      </c>
      <c r="R1534" t="s">
        <v>8331</v>
      </c>
      <c r="S1534" s="16">
        <f t="shared" si="94"/>
        <v>41730.998402777775</v>
      </c>
      <c r="T1534" s="16">
        <f t="shared" si="95"/>
        <v>41760.998402777775</v>
      </c>
    </row>
    <row r="1535" spans="1:20" ht="43.5" hidden="1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3.5" hidden="1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29" hidden="1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3.5" hidden="1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 0)</f>
        <v>101</v>
      </c>
      <c r="P1538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3.5" hidden="1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 2), 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58" hidden="1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3.5" hidden="1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58" hidden="1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3.5" hidden="1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58" hidden="1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58" hidden="1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3.5" hidden="1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3.5" hidden="1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3.5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58" hidden="1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58" hidden="1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29" hidden="1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3.5" hidden="1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3.5" hidden="1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58" hidden="1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3.5" hidden="1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3.5" hidden="1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3.5" hidden="1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29" hidden="1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3.5" hidden="1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3.5" hidden="1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29" hidden="1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3.5" hidden="1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3.5" hidden="1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3.5" hidden="1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3.5" hidden="1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58" hidden="1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3.5" hidden="1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3.5" hidden="1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3.5" hidden="1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58" hidden="1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29" hidden="1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3.5" hidden="1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3.5" hidden="1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58" hidden="1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58" hidden="1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58" hidden="1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29" hidden="1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3.5" hidden="1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3.5" hidden="1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3.5" hidden="1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3.5" hidden="1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3.5" hidden="1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3.5" hidden="1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3.5" hidden="1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3.5" hidden="1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3.5" hidden="1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58" hidden="1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3.5" hidden="1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58" hidden="1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58" hidden="1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3.5" hidden="1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3.5" hidden="1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3.5" hidden="1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3.5" hidden="1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3.5" hidden="1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3.5" hidden="1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3.5" hidden="1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3.5" hidden="1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 0)</f>
        <v>103</v>
      </c>
      <c r="P160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3.5" hidden="1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 2), 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9" hidden="1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29" hidden="1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3.5" hidden="1" x14ac:dyDescent="0.35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1" t="s">
        <v>8323</v>
      </c>
      <c r="R1606" t="s">
        <v>8326</v>
      </c>
      <c r="S1606" s="16">
        <f t="shared" si="102"/>
        <v>42192.905694444446</v>
      </c>
      <c r="T1606" s="16">
        <f t="shared" si="103"/>
        <v>42236.711805555555</v>
      </c>
    </row>
    <row r="1607" spans="1:20" ht="43.5" hidden="1" x14ac:dyDescent="0.35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1" t="s">
        <v>8308</v>
      </c>
      <c r="R1607" t="s">
        <v>8315</v>
      </c>
      <c r="S1607" s="16">
        <f t="shared" si="102"/>
        <v>42128.628113425926</v>
      </c>
      <c r="T1607" s="16">
        <f t="shared" si="103"/>
        <v>42158.628113425926</v>
      </c>
    </row>
    <row r="1608" spans="1:20" ht="58" hidden="1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58" hidden="1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3.5" hidden="1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3.5" hidden="1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3.5" hidden="1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3.5" hidden="1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3.5" hidden="1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3.5" hidden="1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58" hidden="1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3.5" hidden="1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3.5" hidden="1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2.5" hidden="1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3.5" hidden="1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3.5" hidden="1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58" hidden="1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3.5" hidden="1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3.5" hidden="1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3.5" hidden="1" x14ac:dyDescent="0.35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1" t="s">
        <v>8323</v>
      </c>
      <c r="R1626" t="s">
        <v>8326</v>
      </c>
      <c r="S1626" s="16">
        <f t="shared" si="102"/>
        <v>42785.270370370374</v>
      </c>
      <c r="T1626" s="16">
        <f t="shared" si="103"/>
        <v>42819.189583333333</v>
      </c>
    </row>
    <row r="1627" spans="1:20" ht="43.5" hidden="1" x14ac:dyDescent="0.35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1" t="s">
        <v>8327</v>
      </c>
      <c r="R1627" t="s">
        <v>8350</v>
      </c>
      <c r="S1627" s="16">
        <f t="shared" si="102"/>
        <v>41541.106921296298</v>
      </c>
      <c r="T1627" s="16">
        <f t="shared" si="103"/>
        <v>41563.415972222225</v>
      </c>
    </row>
    <row r="1628" spans="1:20" ht="43.5" hidden="1" x14ac:dyDescent="0.35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1" t="s">
        <v>8323</v>
      </c>
      <c r="R1628" t="s">
        <v>8335</v>
      </c>
      <c r="S1628" s="16">
        <f t="shared" si="102"/>
        <v>41775.636157407411</v>
      </c>
      <c r="T1628" s="16">
        <f t="shared" si="103"/>
        <v>41805.636157407411</v>
      </c>
    </row>
    <row r="1629" spans="1:20" ht="43.5" hidden="1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3.5" hidden="1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3.5" hidden="1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3.5" hidden="1" x14ac:dyDescent="0.35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1" t="s">
        <v>8323</v>
      </c>
      <c r="R1632" t="s">
        <v>8335</v>
      </c>
      <c r="S1632" s="16">
        <f t="shared" si="102"/>
        <v>41982.773356481484</v>
      </c>
      <c r="T1632" s="16">
        <f t="shared" si="103"/>
        <v>42022.773356481484</v>
      </c>
    </row>
    <row r="1633" spans="1:20" ht="43.5" hidden="1" x14ac:dyDescent="0.35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1" t="s">
        <v>8327</v>
      </c>
      <c r="R1633" t="s">
        <v>8331</v>
      </c>
      <c r="S1633" s="16">
        <f t="shared" si="102"/>
        <v>41768.841921296298</v>
      </c>
      <c r="T1633" s="16">
        <f t="shared" si="103"/>
        <v>41799.208333333336</v>
      </c>
    </row>
    <row r="1634" spans="1:20" ht="43.5" hidden="1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3.5" hidden="1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58" hidden="1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3.5" hidden="1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3.5" hidden="1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3.5" hidden="1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3.5" hidden="1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58" hidden="1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3.5" hidden="1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43.5" hidden="1" x14ac:dyDescent="0.35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1" t="s">
        <v>8308</v>
      </c>
      <c r="R1643" t="s">
        <v>8342</v>
      </c>
      <c r="S1643" s="16">
        <f t="shared" si="102"/>
        <v>42268.531631944439</v>
      </c>
      <c r="T1643" s="16">
        <f t="shared" si="103"/>
        <v>42298.531631944439</v>
      </c>
    </row>
    <row r="1644" spans="1:20" ht="29" hidden="1" x14ac:dyDescent="0.35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1" t="s">
        <v>8327</v>
      </c>
      <c r="R1644" t="s">
        <v>8328</v>
      </c>
      <c r="S1644" s="16">
        <f t="shared" si="102"/>
        <v>41371.648078703707</v>
      </c>
      <c r="T1644" s="16">
        <f t="shared" si="103"/>
        <v>41401.648078703707</v>
      </c>
    </row>
    <row r="1645" spans="1:20" ht="58" hidden="1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58" hidden="1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29" hidden="1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58" hidden="1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3.5" hidden="1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3.5" hidden="1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3.5" hidden="1" x14ac:dyDescent="0.35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1" t="s">
        <v>8323</v>
      </c>
      <c r="R1651" t="s">
        <v>8335</v>
      </c>
      <c r="S1651" s="16">
        <f t="shared" si="102"/>
        <v>41858.761782407404</v>
      </c>
      <c r="T1651" s="16">
        <f t="shared" si="103"/>
        <v>41888.875</v>
      </c>
    </row>
    <row r="1652" spans="1:20" ht="43.5" hidden="1" x14ac:dyDescent="0.35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1" t="s">
        <v>8327</v>
      </c>
      <c r="R1652" t="s">
        <v>8336</v>
      </c>
      <c r="S1652" s="16">
        <f t="shared" si="102"/>
        <v>41526.592395833337</v>
      </c>
      <c r="T1652" s="16">
        <f t="shared" si="103"/>
        <v>41561.165972222225</v>
      </c>
    </row>
    <row r="1653" spans="1:20" ht="43.5" hidden="1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3.5" hidden="1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3.5" hidden="1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3.5" hidden="1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58" hidden="1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3.5" hidden="1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29" hidden="1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3.5" hidden="1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87" hidden="1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58" hidden="1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58" hidden="1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58" hidden="1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58" hidden="1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29" hidden="1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 0)</f>
        <v>103</v>
      </c>
      <c r="P1666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3.5" hidden="1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 2), 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3.5" hidden="1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3.5" hidden="1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3.5" hidden="1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29" hidden="1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3.5" hidden="1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116" hidden="1" x14ac:dyDescent="0.35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1" t="s">
        <v>8323</v>
      </c>
      <c r="R1673" t="s">
        <v>8326</v>
      </c>
      <c r="S1673" s="16">
        <f t="shared" si="106"/>
        <v>42203.680300925931</v>
      </c>
      <c r="T1673" s="16">
        <f t="shared" si="107"/>
        <v>42221.774999999994</v>
      </c>
    </row>
    <row r="1674" spans="1:20" ht="43.5" hidden="1" x14ac:dyDescent="0.35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1" t="s">
        <v>8323</v>
      </c>
      <c r="R1674" t="s">
        <v>8326</v>
      </c>
      <c r="S1674" s="16">
        <f t="shared" si="106"/>
        <v>42590.90425925926</v>
      </c>
      <c r="T1674" s="16">
        <f t="shared" si="107"/>
        <v>42606.90425925926</v>
      </c>
    </row>
    <row r="1675" spans="1:20" ht="43.5" hidden="1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3.5" hidden="1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3.5" hidden="1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58" hidden="1" x14ac:dyDescent="0.35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1" t="s">
        <v>8308</v>
      </c>
      <c r="R1678" t="s">
        <v>8310</v>
      </c>
      <c r="S1678" s="16">
        <f t="shared" si="106"/>
        <v>42324.767361111109</v>
      </c>
      <c r="T1678" s="16">
        <f t="shared" si="107"/>
        <v>42379</v>
      </c>
    </row>
    <row r="1679" spans="1:20" ht="43.5" hidden="1" x14ac:dyDescent="0.35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1" t="s">
        <v>8323</v>
      </c>
      <c r="R1679" t="s">
        <v>8335</v>
      </c>
      <c r="S1679" s="16">
        <f t="shared" si="106"/>
        <v>42057.277858796297</v>
      </c>
      <c r="T1679" s="16">
        <f t="shared" si="107"/>
        <v>42117.236192129625</v>
      </c>
    </row>
    <row r="1680" spans="1:20" ht="29" hidden="1" x14ac:dyDescent="0.35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1" t="s">
        <v>8311</v>
      </c>
      <c r="R1680" t="s">
        <v>8333</v>
      </c>
      <c r="S1680" s="16">
        <f t="shared" si="106"/>
        <v>40429.836435185185</v>
      </c>
      <c r="T1680" s="16">
        <f t="shared" si="107"/>
        <v>40459.836435185185</v>
      </c>
    </row>
    <row r="1681" spans="1:20" ht="43.5" hidden="1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3.5" hidden="1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3.5" hidden="1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3.5" hidden="1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58" hidden="1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3.5" hidden="1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29" hidden="1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3.5" hidden="1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3.5" hidden="1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3.5" hidden="1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3.5" hidden="1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3.5" hidden="1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29" hidden="1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3.5" hidden="1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58" hidden="1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29" hidden="1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29" hidden="1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3.5" hidden="1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58" hidden="1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3.5" hidden="1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2.5" hidden="1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3.5" hidden="1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3.5" hidden="1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3.5" hidden="1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3.5" hidden="1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3.5" hidden="1" x14ac:dyDescent="0.35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1" t="s">
        <v>8323</v>
      </c>
      <c r="R1706" t="s">
        <v>8326</v>
      </c>
      <c r="S1706" s="16">
        <f t="shared" si="106"/>
        <v>42144.231527777782</v>
      </c>
      <c r="T1706" s="16">
        <f t="shared" si="107"/>
        <v>42203.125</v>
      </c>
    </row>
    <row r="1707" spans="1:20" ht="43.5" hidden="1" x14ac:dyDescent="0.35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1" t="s">
        <v>8323</v>
      </c>
      <c r="R1707" t="s">
        <v>8326</v>
      </c>
      <c r="S1707" s="16">
        <f t="shared" si="106"/>
        <v>42675.057997685188</v>
      </c>
      <c r="T1707" s="16">
        <f t="shared" si="107"/>
        <v>42705.099664351852</v>
      </c>
    </row>
    <row r="1708" spans="1:20" ht="43.5" hidden="1" x14ac:dyDescent="0.35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1" t="s">
        <v>8327</v>
      </c>
      <c r="R1708" t="s">
        <v>8328</v>
      </c>
      <c r="S1708" s="16">
        <f t="shared" si="106"/>
        <v>40758.733483796292</v>
      </c>
      <c r="T1708" s="16">
        <f t="shared" si="107"/>
        <v>40818.733483796292</v>
      </c>
    </row>
    <row r="1709" spans="1:20" ht="43.5" hidden="1" x14ac:dyDescent="0.35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1" t="s">
        <v>8327</v>
      </c>
      <c r="R1709" t="s">
        <v>8328</v>
      </c>
      <c r="S1709" s="16">
        <f t="shared" si="106"/>
        <v>41373.102465277778</v>
      </c>
      <c r="T1709" s="16">
        <f t="shared" si="107"/>
        <v>41403.102465277778</v>
      </c>
    </row>
    <row r="1710" spans="1:20" ht="29" hidden="1" x14ac:dyDescent="0.35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1" t="s">
        <v>8323</v>
      </c>
      <c r="R1710" t="s">
        <v>8326</v>
      </c>
      <c r="S1710" s="16">
        <f t="shared" si="106"/>
        <v>42311.750324074077</v>
      </c>
      <c r="T1710" s="16">
        <f t="shared" si="107"/>
        <v>42336.750324074077</v>
      </c>
    </row>
    <row r="1711" spans="1:20" ht="43.5" hidden="1" x14ac:dyDescent="0.35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1" t="s">
        <v>8323</v>
      </c>
      <c r="R1711" t="s">
        <v>8326</v>
      </c>
      <c r="S1711" s="16">
        <f t="shared" si="106"/>
        <v>41856.010069444441</v>
      </c>
      <c r="T1711" s="16">
        <f t="shared" si="107"/>
        <v>41890.125</v>
      </c>
    </row>
    <row r="1712" spans="1:20" ht="29" hidden="1" x14ac:dyDescent="0.35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1" t="s">
        <v>8323</v>
      </c>
      <c r="R1712" t="s">
        <v>8326</v>
      </c>
      <c r="S1712" s="16">
        <f t="shared" si="106"/>
        <v>42040.831678240742</v>
      </c>
      <c r="T1712" s="16">
        <f t="shared" si="107"/>
        <v>42070.831678240742</v>
      </c>
    </row>
    <row r="1713" spans="1:20" ht="58" hidden="1" x14ac:dyDescent="0.35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1" t="s">
        <v>8323</v>
      </c>
      <c r="R1713" t="s">
        <v>8335</v>
      </c>
      <c r="S1713" s="16">
        <f t="shared" si="106"/>
        <v>42087.792303240742</v>
      </c>
      <c r="T1713" s="16">
        <f t="shared" si="107"/>
        <v>42103.792303240742</v>
      </c>
    </row>
    <row r="1714" spans="1:20" ht="43.5" hidden="1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3.5" hidden="1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3.5" hidden="1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29" hidden="1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3.5" hidden="1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29" hidden="1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3.5" hidden="1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3.5" hidden="1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3.5" hidden="1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2.5" hidden="1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3.5" hidden="1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3.5" hidden="1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3.5" hidden="1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58" hidden="1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3.5" hidden="1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29" hidden="1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43.5" hidden="1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 0)</f>
        <v>100</v>
      </c>
      <c r="P1730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29" hidden="1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 2), 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3.5" hidden="1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58" hidden="1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3.5" hidden="1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29" hidden="1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3.5" hidden="1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3.5" hidden="1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3.5" hidden="1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3.5" hidden="1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29" hidden="1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3.5" hidden="1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29" hidden="1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58" hidden="1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3.5" hidden="1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3.5" hidden="1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3.5" hidden="1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3.5" hidden="1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3.5" hidden="1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29" hidden="1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3.5" hidden="1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3.5" hidden="1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3.5" hidden="1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3.5" hidden="1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idden="1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3.5" hidden="1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3.5" hidden="1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3.5" hidden="1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3.5" hidden="1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58" hidden="1" x14ac:dyDescent="0.35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1" t="s">
        <v>8323</v>
      </c>
      <c r="R1759" t="s">
        <v>8326</v>
      </c>
      <c r="S1759" s="16">
        <f t="shared" si="110"/>
        <v>42697.010520833333</v>
      </c>
      <c r="T1759" s="16">
        <f t="shared" si="111"/>
        <v>42730.010520833333</v>
      </c>
    </row>
    <row r="1760" spans="1:20" ht="43.5" hidden="1" x14ac:dyDescent="0.35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1" t="s">
        <v>8323</v>
      </c>
      <c r="R1760" t="s">
        <v>8326</v>
      </c>
      <c r="S1760" s="16">
        <f t="shared" si="110"/>
        <v>40923.729953703703</v>
      </c>
      <c r="T1760" s="16">
        <f t="shared" si="111"/>
        <v>40953.729953703703</v>
      </c>
    </row>
    <row r="1761" spans="1:20" ht="43.5" hidden="1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29" hidden="1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58" hidden="1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3.5" hidden="1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3.5" hidden="1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3.5" hidden="1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29" hidden="1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3.5" hidden="1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3.5" hidden="1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3.5" hidden="1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3.5" hidden="1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3.5" hidden="1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3.5" hidden="1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3.5" hidden="1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3.5" hidden="1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3.5" hidden="1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3.5" hidden="1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3.5" hidden="1" x14ac:dyDescent="0.35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1" t="s">
        <v>8327</v>
      </c>
      <c r="R1778" t="s">
        <v>8328</v>
      </c>
      <c r="S1778" s="16">
        <f t="shared" si="110"/>
        <v>42248.90042824074</v>
      </c>
      <c r="T1778" s="16">
        <f t="shared" si="111"/>
        <v>42277.811805555553</v>
      </c>
    </row>
    <row r="1779" spans="1:20" ht="43.5" hidden="1" x14ac:dyDescent="0.35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1" t="s">
        <v>8327</v>
      </c>
      <c r="R1779" t="s">
        <v>8331</v>
      </c>
      <c r="S1779" s="16">
        <f t="shared" si="110"/>
        <v>40987.773715277777</v>
      </c>
      <c r="T1779" s="16">
        <f t="shared" si="111"/>
        <v>41026.916666666664</v>
      </c>
    </row>
    <row r="1780" spans="1:20" ht="58" hidden="1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58" hidden="1" x14ac:dyDescent="0.35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1" t="s">
        <v>8323</v>
      </c>
      <c r="R1781" t="s">
        <v>8326</v>
      </c>
      <c r="S1781" s="16">
        <f t="shared" si="110"/>
        <v>41808.649583333332</v>
      </c>
      <c r="T1781" s="16">
        <f t="shared" si="111"/>
        <v>41868.649583333332</v>
      </c>
    </row>
    <row r="1782" spans="1:20" ht="43.5" hidden="1" x14ac:dyDescent="0.35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1" t="s">
        <v>8323</v>
      </c>
      <c r="R1782" t="s">
        <v>8326</v>
      </c>
      <c r="S1782" s="16">
        <f t="shared" si="110"/>
        <v>42489.619525462964</v>
      </c>
      <c r="T1782" s="16">
        <f t="shared" si="111"/>
        <v>42500.470138888893</v>
      </c>
    </row>
    <row r="1783" spans="1:20" ht="58" hidden="1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3.5" hidden="1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3.5" hidden="1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29" hidden="1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3.5" hidden="1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3.5" hidden="1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3.5" hidden="1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3.5" hidden="1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3.5" hidden="1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58" hidden="1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3.5" hidden="1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 0)</f>
        <v>145</v>
      </c>
      <c r="P1794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3.5" hidden="1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 2), 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3.5" hidden="1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3.5" hidden="1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3.5" hidden="1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3.5" hidden="1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3.5" hidden="1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58" hidden="1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3.5" hidden="1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3.5" hidden="1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3.5" hidden="1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58" hidden="1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58" hidden="1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3.5" hidden="1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3.5" hidden="1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3.5" hidden="1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29" hidden="1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58" hidden="1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3.5" hidden="1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3.5" hidden="1" x14ac:dyDescent="0.35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6">
        <f t="shared" si="114"/>
        <v>42411.942291666666</v>
      </c>
      <c r="T1813" s="16">
        <f t="shared" si="115"/>
        <v>42434.041666666672</v>
      </c>
    </row>
    <row r="1814" spans="1:20" ht="43.5" hidden="1" x14ac:dyDescent="0.35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1" t="s">
        <v>8323</v>
      </c>
      <c r="R1814" t="s">
        <v>8326</v>
      </c>
      <c r="S1814" s="16">
        <f t="shared" si="114"/>
        <v>42171.317442129628</v>
      </c>
      <c r="T1814" s="16">
        <f t="shared" si="115"/>
        <v>42195.875</v>
      </c>
    </row>
    <row r="1815" spans="1:20" ht="43.5" hidden="1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3.5" hidden="1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3.5" hidden="1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3.5" hidden="1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3.5" hidden="1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3.5" hidden="1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58" hidden="1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3.5" hidden="1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58" hidden="1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3.5" hidden="1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3.5" hidden="1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3.5" hidden="1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29" hidden="1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3.5" hidden="1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58" hidden="1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3.5" hidden="1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3.5" hidden="1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43.5" hidden="1" x14ac:dyDescent="0.35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1" t="s">
        <v>8308</v>
      </c>
      <c r="R1832" t="s">
        <v>8315</v>
      </c>
      <c r="S1832" s="16">
        <f t="shared" si="114"/>
        <v>41921.842627314814</v>
      </c>
      <c r="T1832" s="16">
        <f t="shared" si="115"/>
        <v>41951.884293981479</v>
      </c>
    </row>
    <row r="1833" spans="1:20" ht="58" hidden="1" x14ac:dyDescent="0.35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1" t="s">
        <v>8327</v>
      </c>
      <c r="R1833" t="s">
        <v>8341</v>
      </c>
      <c r="S1833" s="16">
        <f t="shared" si="114"/>
        <v>40127.700370370374</v>
      </c>
      <c r="T1833" s="16">
        <f t="shared" si="115"/>
        <v>40179.25</v>
      </c>
    </row>
    <row r="1834" spans="1:20" ht="58" hidden="1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58" hidden="1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3.5" hidden="1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3.5" hidden="1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3.5" hidden="1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3.5" hidden="1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3.5" hidden="1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3.5" hidden="1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58" hidden="1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3.5" hidden="1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3.5" hidden="1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58" hidden="1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58" hidden="1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3.5" hidden="1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3.5" hidden="1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58" hidden="1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58" hidden="1" x14ac:dyDescent="0.35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1" t="s">
        <v>8327</v>
      </c>
      <c r="R1850" t="s">
        <v>8328</v>
      </c>
      <c r="S1850" s="16">
        <f t="shared" si="114"/>
        <v>40793.998599537037</v>
      </c>
      <c r="T1850" s="16">
        <f t="shared" si="115"/>
        <v>40828.998599537037</v>
      </c>
    </row>
    <row r="1851" spans="1:20" ht="43.5" hidden="1" x14ac:dyDescent="0.35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1" t="s">
        <v>8321</v>
      </c>
      <c r="R1851" t="s">
        <v>8322</v>
      </c>
      <c r="S1851" s="16">
        <f t="shared" si="114"/>
        <v>41755.117581018516</v>
      </c>
      <c r="T1851" s="16">
        <f t="shared" si="115"/>
        <v>41778.117581018516</v>
      </c>
    </row>
    <row r="1852" spans="1:20" ht="43.5" hidden="1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58" hidden="1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3.5" hidden="1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58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3.5" hidden="1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3.5" hidden="1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58" hidden="1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 0)</f>
        <v>103</v>
      </c>
      <c r="P1858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3.5" hidden="1" x14ac:dyDescent="0.35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16"/>
        <v>2</v>
      </c>
      <c r="P1859">
        <f t="shared" ref="P1859:P1922" si="117">IFERROR(ROUND(E1859/L1859, 2), 0)</f>
        <v>39.479999999999997</v>
      </c>
      <c r="Q1859" s="11" t="s">
        <v>8308</v>
      </c>
      <c r="R1859" t="s">
        <v>8315</v>
      </c>
      <c r="S1859" s="16">
        <f t="shared" ref="S1859:S1922" si="118">(((J1859/60)/60)/24)+DATE(1970,1,1)</f>
        <v>42774.792071759264</v>
      </c>
      <c r="T1859" s="16">
        <f t="shared" ref="T1859:T1922" si="119">(((I1859/60)/60)/24)+DATE(1970,1,1)</f>
        <v>42804.792071759264</v>
      </c>
    </row>
    <row r="1860" spans="1:20" ht="43.5" hidden="1" x14ac:dyDescent="0.35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1" t="s">
        <v>8327</v>
      </c>
      <c r="R1860" t="s">
        <v>8331</v>
      </c>
      <c r="S1860" s="16">
        <f t="shared" si="118"/>
        <v>42614.722013888888</v>
      </c>
      <c r="T1860" s="16">
        <f t="shared" si="119"/>
        <v>42644.722013888888</v>
      </c>
    </row>
    <row r="1861" spans="1:20" ht="29" hidden="1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3.5" hidden="1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3.5" hidden="1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58" hidden="1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3.5" hidden="1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3.5" hidden="1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29" hidden="1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3.5" hidden="1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3.5" hidden="1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29" hidden="1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3.5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3.5" hidden="1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3.5" hidden="1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3.5" hidden="1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3.5" hidden="1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58" hidden="1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58" hidden="1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3.5" hidden="1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3.5" hidden="1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58" hidden="1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58" hidden="1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3.5" hidden="1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58" hidden="1" x14ac:dyDescent="0.35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1" t="s">
        <v>8311</v>
      </c>
      <c r="R1883" t="s">
        <v>8348</v>
      </c>
      <c r="S1883" s="16">
        <f t="shared" si="118"/>
        <v>42198.765844907408</v>
      </c>
      <c r="T1883" s="16">
        <f t="shared" si="119"/>
        <v>42258.765844907408</v>
      </c>
    </row>
    <row r="1884" spans="1:20" ht="43.5" hidden="1" x14ac:dyDescent="0.35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1" t="s">
        <v>8323</v>
      </c>
      <c r="R1884" t="s">
        <v>8326</v>
      </c>
      <c r="S1884" s="16">
        <f t="shared" si="118"/>
        <v>42712.23474537037</v>
      </c>
      <c r="T1884" s="16">
        <f t="shared" si="119"/>
        <v>42735.707638888889</v>
      </c>
    </row>
    <row r="1885" spans="1:20" ht="29" hidden="1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3.5" hidden="1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3.5" hidden="1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3.5" hidden="1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3.5" hidden="1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3.5" hidden="1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3.5" hidden="1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3.5" hidden="1" x14ac:dyDescent="0.35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1" t="s">
        <v>8323</v>
      </c>
      <c r="R1892" t="s">
        <v>8326</v>
      </c>
      <c r="S1892" s="16">
        <f t="shared" si="118"/>
        <v>42632.348310185189</v>
      </c>
      <c r="T1892" s="16">
        <f t="shared" si="119"/>
        <v>42663.204861111109</v>
      </c>
    </row>
    <row r="1893" spans="1:20" ht="58" hidden="1" x14ac:dyDescent="0.35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1" t="s">
        <v>8323</v>
      </c>
      <c r="R1893" t="s">
        <v>8326</v>
      </c>
      <c r="S1893" s="16">
        <f t="shared" si="118"/>
        <v>42592.066921296297</v>
      </c>
      <c r="T1893" s="16">
        <f t="shared" si="119"/>
        <v>42617.066921296297</v>
      </c>
    </row>
    <row r="1894" spans="1:20" ht="29" hidden="1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3.5" hidden="1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58" hidden="1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29" hidden="1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3.5" hidden="1" x14ac:dyDescent="0.35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1" t="s">
        <v>8319</v>
      </c>
      <c r="R1898" t="s">
        <v>8345</v>
      </c>
      <c r="S1898" s="16">
        <f t="shared" si="118"/>
        <v>42734.879236111112</v>
      </c>
      <c r="T1898" s="16">
        <f t="shared" si="119"/>
        <v>42771.697222222225</v>
      </c>
    </row>
    <row r="1899" spans="1:20" ht="43.5" hidden="1" x14ac:dyDescent="0.35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1" t="s">
        <v>8311</v>
      </c>
      <c r="R1899" t="s">
        <v>8333</v>
      </c>
      <c r="S1899" s="16">
        <f t="shared" si="118"/>
        <v>41831.846828703703</v>
      </c>
      <c r="T1899" s="16">
        <f t="shared" si="119"/>
        <v>41861.846828703703</v>
      </c>
    </row>
    <row r="1900" spans="1:20" ht="43.5" hidden="1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3.5" hidden="1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3.5" hidden="1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3.5" hidden="1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3.5" hidden="1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58" hidden="1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3.5" hidden="1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29" hidden="1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3.5" hidden="1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58" hidden="1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3.5" hidden="1" x14ac:dyDescent="0.35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1" t="s">
        <v>8327</v>
      </c>
      <c r="R1910" t="s">
        <v>8329</v>
      </c>
      <c r="S1910" s="16">
        <f t="shared" si="118"/>
        <v>41564.194131944445</v>
      </c>
      <c r="T1910" s="16">
        <f t="shared" si="119"/>
        <v>41594.235798611109</v>
      </c>
    </row>
    <row r="1911" spans="1:20" ht="43.5" hidden="1" x14ac:dyDescent="0.35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1" t="s">
        <v>8327</v>
      </c>
      <c r="R1911" t="s">
        <v>8328</v>
      </c>
      <c r="S1911" s="16">
        <f t="shared" si="118"/>
        <v>41193.748483796298</v>
      </c>
      <c r="T1911" s="16">
        <f t="shared" si="119"/>
        <v>41223.790150462963</v>
      </c>
    </row>
    <row r="1912" spans="1:20" ht="43.5" hidden="1" x14ac:dyDescent="0.35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1" t="s">
        <v>8327</v>
      </c>
      <c r="R1912" t="s">
        <v>8328</v>
      </c>
      <c r="S1912" s="16">
        <f t="shared" si="118"/>
        <v>42227.936157407406</v>
      </c>
      <c r="T1912" s="16">
        <f t="shared" si="119"/>
        <v>42287.936157407406</v>
      </c>
    </row>
    <row r="1913" spans="1:20" ht="58" hidden="1" x14ac:dyDescent="0.35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1" t="s">
        <v>8323</v>
      </c>
      <c r="R1913" t="s">
        <v>8326</v>
      </c>
      <c r="S1913" s="16">
        <f t="shared" si="118"/>
        <v>41953.8675</v>
      </c>
      <c r="T1913" s="16">
        <f t="shared" si="119"/>
        <v>41983.8675</v>
      </c>
    </row>
    <row r="1914" spans="1:20" ht="43.5" hidden="1" x14ac:dyDescent="0.35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1" t="s">
        <v>8323</v>
      </c>
      <c r="R1914" t="s">
        <v>8326</v>
      </c>
      <c r="S1914" s="16">
        <f t="shared" si="118"/>
        <v>42150.462083333332</v>
      </c>
      <c r="T1914" s="16">
        <f t="shared" si="119"/>
        <v>42180.462083333332</v>
      </c>
    </row>
    <row r="1915" spans="1:20" ht="43.5" hidden="1" x14ac:dyDescent="0.35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1" t="s">
        <v>8323</v>
      </c>
      <c r="R1915" t="s">
        <v>8326</v>
      </c>
      <c r="S1915" s="16">
        <f t="shared" si="118"/>
        <v>41839.730937500004</v>
      </c>
      <c r="T1915" s="16">
        <f t="shared" si="119"/>
        <v>41869.730937500004</v>
      </c>
    </row>
    <row r="1916" spans="1:20" ht="43.5" hidden="1" x14ac:dyDescent="0.35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1" t="s">
        <v>8323</v>
      </c>
      <c r="R1916" t="s">
        <v>8326</v>
      </c>
      <c r="S1916" s="16">
        <f t="shared" si="118"/>
        <v>42272.530509259261</v>
      </c>
      <c r="T1916" s="16">
        <f t="shared" si="119"/>
        <v>42300.530509259261</v>
      </c>
    </row>
    <row r="1917" spans="1:20" ht="43.5" hidden="1" x14ac:dyDescent="0.35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1" t="s">
        <v>8323</v>
      </c>
      <c r="R1917" t="s">
        <v>8326</v>
      </c>
      <c r="S1917" s="16">
        <f t="shared" si="118"/>
        <v>42460.741747685184</v>
      </c>
      <c r="T1917" s="16">
        <f t="shared" si="119"/>
        <v>42511.165972222225</v>
      </c>
    </row>
    <row r="1918" spans="1:20" ht="43.5" x14ac:dyDescent="0.35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1" t="s">
        <v>8323</v>
      </c>
      <c r="R1918" t="s">
        <v>8335</v>
      </c>
      <c r="S1918" s="16">
        <f t="shared" si="118"/>
        <v>42138.930671296301</v>
      </c>
      <c r="T1918" s="16">
        <f t="shared" si="119"/>
        <v>42168.930671296301</v>
      </c>
    </row>
    <row r="1919" spans="1:20" ht="43.5" hidden="1" x14ac:dyDescent="0.35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1" t="s">
        <v>8327</v>
      </c>
      <c r="R1919" t="s">
        <v>8331</v>
      </c>
      <c r="S1919" s="16">
        <f t="shared" si="118"/>
        <v>41876.18618055556</v>
      </c>
      <c r="T1919" s="16">
        <f t="shared" si="119"/>
        <v>41897.18618055556</v>
      </c>
    </row>
    <row r="1920" spans="1:20" ht="29" x14ac:dyDescent="0.35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1" t="s">
        <v>8323</v>
      </c>
      <c r="R1920" t="s">
        <v>8335</v>
      </c>
      <c r="S1920" s="16">
        <f t="shared" si="118"/>
        <v>41803.457326388889</v>
      </c>
      <c r="T1920" s="16">
        <f t="shared" si="119"/>
        <v>41833.457326388889</v>
      </c>
    </row>
    <row r="1921" spans="1:20" ht="43.5" hidden="1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3.5" hidden="1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 0)</f>
        <v>40</v>
      </c>
      <c r="P19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3.5" hidden="1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 2), 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3.5" hidden="1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3.5" hidden="1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3.5" hidden="1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idden="1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3.5" hidden="1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3.5" hidden="1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3.5" hidden="1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3.5" hidden="1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58" hidden="1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3.5" hidden="1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3.5" hidden="1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58" hidden="1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58" hidden="1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58" hidden="1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3.5" hidden="1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3.5" hidden="1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3.5" hidden="1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43.5" hidden="1" x14ac:dyDescent="0.35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1" t="s">
        <v>8313</v>
      </c>
      <c r="R1941" t="s">
        <v>8314</v>
      </c>
      <c r="S1941" s="16">
        <f t="shared" si="122"/>
        <v>41978.760393518518</v>
      </c>
      <c r="T1941" s="16">
        <f t="shared" si="123"/>
        <v>42023.760393518518</v>
      </c>
    </row>
    <row r="1942" spans="1:20" ht="58" hidden="1" x14ac:dyDescent="0.35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1" t="s">
        <v>8311</v>
      </c>
      <c r="R1942" t="s">
        <v>8312</v>
      </c>
      <c r="S1942" s="16">
        <f t="shared" si="122"/>
        <v>41250.827118055553</v>
      </c>
      <c r="T1942" s="16">
        <f t="shared" si="123"/>
        <v>41271.827118055553</v>
      </c>
    </row>
    <row r="1943" spans="1:20" ht="43.5" hidden="1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3.5" hidden="1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58" hidden="1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3.5" hidden="1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58" hidden="1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29" hidden="1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3.5" hidden="1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58" hidden="1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3.5" hidden="1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3.5" hidden="1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3.5" hidden="1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3.5" hidden="1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58" hidden="1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58" hidden="1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29" hidden="1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3.5" hidden="1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3.5" hidden="1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58" hidden="1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3.5" hidden="1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3.5" hidden="1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29" hidden="1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3.5" hidden="1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3.5" hidden="1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3.5" hidden="1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29" hidden="1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3.5" hidden="1" x14ac:dyDescent="0.35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1" t="s">
        <v>8323</v>
      </c>
      <c r="R1969" t="s">
        <v>8335</v>
      </c>
      <c r="S1969" s="16">
        <f t="shared" si="122"/>
        <v>42157.598090277781</v>
      </c>
      <c r="T1969" s="16">
        <f t="shared" si="123"/>
        <v>42217.583333333328</v>
      </c>
    </row>
    <row r="1970" spans="1:20" ht="43.5" hidden="1" x14ac:dyDescent="0.35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1" t="s">
        <v>8327</v>
      </c>
      <c r="R1970" t="s">
        <v>8331</v>
      </c>
      <c r="S1970" s="16">
        <f t="shared" si="122"/>
        <v>40941.652372685188</v>
      </c>
      <c r="T1970" s="16">
        <f t="shared" si="123"/>
        <v>40971.652372685188</v>
      </c>
    </row>
    <row r="1971" spans="1:20" ht="43.5" hidden="1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58" hidden="1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29" hidden="1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58" hidden="1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29" hidden="1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3.5" hidden="1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3.5" hidden="1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29" hidden="1" x14ac:dyDescent="0.35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1" t="s">
        <v>8308</v>
      </c>
      <c r="R1978" t="s">
        <v>8315</v>
      </c>
      <c r="S1978" s="16">
        <f t="shared" si="122"/>
        <v>41617.912662037037</v>
      </c>
      <c r="T1978" s="16">
        <f t="shared" si="123"/>
        <v>41631.912662037037</v>
      </c>
    </row>
    <row r="1979" spans="1:20" ht="43.5" hidden="1" x14ac:dyDescent="0.35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1" t="s">
        <v>8327</v>
      </c>
      <c r="R1979" t="s">
        <v>8338</v>
      </c>
      <c r="S1979" s="16">
        <f t="shared" si="122"/>
        <v>41662.854988425926</v>
      </c>
      <c r="T1979" s="16">
        <f t="shared" si="123"/>
        <v>41676.854988425926</v>
      </c>
    </row>
    <row r="1980" spans="1:20" ht="43.5" hidden="1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58" hidden="1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58" hidden="1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3.5" hidden="1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29" hidden="1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3.5" hidden="1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58" hidden="1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 0)</f>
        <v>4</v>
      </c>
      <c r="P1986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3.5" hidden="1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 2), 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3.5" hidden="1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3.5" hidden="1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58" hidden="1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3.5" hidden="1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29" hidden="1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3.5" hidden="1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58" hidden="1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3.5" hidden="1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3.5" hidden="1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58" hidden="1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29" hidden="1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3.5" hidden="1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3.5" hidden="1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3.5" hidden="1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3.5" hidden="1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3.5" hidden="1" x14ac:dyDescent="0.35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1" t="s">
        <v>8323</v>
      </c>
      <c r="R2003" t="s">
        <v>8326</v>
      </c>
      <c r="S2003" s="16">
        <f t="shared" si="126"/>
        <v>42159.224432870367</v>
      </c>
      <c r="T2003" s="16">
        <f t="shared" si="127"/>
        <v>42204.224432870367</v>
      </c>
    </row>
    <row r="2004" spans="1:20" ht="43.5" hidden="1" x14ac:dyDescent="0.35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1" t="s">
        <v>8313</v>
      </c>
      <c r="R2004" t="s">
        <v>8314</v>
      </c>
      <c r="S2004" s="16">
        <f t="shared" si="126"/>
        <v>42159.47256944445</v>
      </c>
      <c r="T2004" s="16">
        <f t="shared" si="127"/>
        <v>42182.915972222225</v>
      </c>
    </row>
    <row r="2005" spans="1:20" ht="43.5" hidden="1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58" hidden="1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58" hidden="1" x14ac:dyDescent="0.35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1" t="s">
        <v>8323</v>
      </c>
      <c r="R2007" t="s">
        <v>8326</v>
      </c>
      <c r="S2007" s="16">
        <f t="shared" si="126"/>
        <v>42511.741944444439</v>
      </c>
      <c r="T2007" s="16">
        <f t="shared" si="127"/>
        <v>42523.916666666672</v>
      </c>
    </row>
    <row r="2008" spans="1:20" ht="43.5" hidden="1" x14ac:dyDescent="0.35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1" t="s">
        <v>8308</v>
      </c>
      <c r="R2008" t="s">
        <v>8310</v>
      </c>
      <c r="S2008" s="16">
        <f t="shared" si="126"/>
        <v>41932.036851851852</v>
      </c>
      <c r="T2008" s="16">
        <f t="shared" si="127"/>
        <v>41992.078518518523</v>
      </c>
    </row>
    <row r="2009" spans="1:20" ht="43.5" hidden="1" x14ac:dyDescent="0.35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1" t="s">
        <v>8323</v>
      </c>
      <c r="R2009" t="s">
        <v>8326</v>
      </c>
      <c r="S2009" s="16">
        <f t="shared" si="126"/>
        <v>42105.267488425925</v>
      </c>
      <c r="T2009" s="16">
        <f t="shared" si="127"/>
        <v>42132.836805555555</v>
      </c>
    </row>
    <row r="2010" spans="1:20" ht="29" hidden="1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3.5" hidden="1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3.5" hidden="1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58" hidden="1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3.5" hidden="1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3.5" hidden="1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3.5" hidden="1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43.5" hidden="1" x14ac:dyDescent="0.35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1" t="s">
        <v>8323</v>
      </c>
      <c r="R2017" t="s">
        <v>8326</v>
      </c>
      <c r="S2017" s="16">
        <f t="shared" si="126"/>
        <v>42372.693055555559</v>
      </c>
      <c r="T2017" s="16">
        <f t="shared" si="127"/>
        <v>42402.693055555559</v>
      </c>
    </row>
    <row r="2018" spans="1:20" ht="58" hidden="1" x14ac:dyDescent="0.35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1" t="s">
        <v>8308</v>
      </c>
      <c r="R2018" t="s">
        <v>8340</v>
      </c>
      <c r="S2018" s="16">
        <f t="shared" si="126"/>
        <v>42380.926111111112</v>
      </c>
      <c r="T2018" s="16">
        <f t="shared" si="127"/>
        <v>42410.926111111112</v>
      </c>
    </row>
    <row r="2019" spans="1:20" ht="58" hidden="1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58" hidden="1" x14ac:dyDescent="0.35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1" t="s">
        <v>8311</v>
      </c>
      <c r="R2020" t="s">
        <v>8356</v>
      </c>
      <c r="S2020" s="16">
        <f t="shared" si="126"/>
        <v>42136.297175925924</v>
      </c>
      <c r="T2020" s="16">
        <f t="shared" si="127"/>
        <v>42167.297175925924</v>
      </c>
    </row>
    <row r="2021" spans="1:20" ht="43.5" hidden="1" x14ac:dyDescent="0.35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1" t="s">
        <v>8327</v>
      </c>
      <c r="R2021" t="s">
        <v>8328</v>
      </c>
      <c r="S2021" s="16">
        <f t="shared" si="126"/>
        <v>41535.90148148148</v>
      </c>
      <c r="T2021" s="16">
        <f t="shared" si="127"/>
        <v>41558</v>
      </c>
    </row>
    <row r="2022" spans="1:20" ht="43.5" hidden="1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3.5" hidden="1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3.5" hidden="1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3.5" hidden="1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3.5" hidden="1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58" hidden="1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58" hidden="1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3.5" hidden="1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3.5" hidden="1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3.5" hidden="1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29" hidden="1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3.5" hidden="1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3.5" hidden="1" x14ac:dyDescent="0.35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1" t="s">
        <v>8327</v>
      </c>
      <c r="R2034" t="s">
        <v>8341</v>
      </c>
      <c r="S2034" s="16">
        <f t="shared" si="126"/>
        <v>41390.757754629631</v>
      </c>
      <c r="T2034" s="16">
        <f t="shared" si="127"/>
        <v>41425.708333333336</v>
      </c>
    </row>
    <row r="2035" spans="1:20" ht="43.5" hidden="1" x14ac:dyDescent="0.35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1" t="s">
        <v>8327</v>
      </c>
      <c r="R2035" t="s">
        <v>8331</v>
      </c>
      <c r="S2035" s="16">
        <f t="shared" si="126"/>
        <v>42075.171203703707</v>
      </c>
      <c r="T2035" s="16">
        <f t="shared" si="127"/>
        <v>42105.171203703707</v>
      </c>
    </row>
    <row r="2036" spans="1:20" ht="43.5" hidden="1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3.5" hidden="1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3.5" hidden="1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3.5" hidden="1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29" hidden="1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3.5" hidden="1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29" hidden="1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3.5" hidden="1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58" hidden="1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58" hidden="1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3.5" hidden="1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58" hidden="1" x14ac:dyDescent="0.35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1" t="s">
        <v>8311</v>
      </c>
      <c r="R2047" t="s">
        <v>8348</v>
      </c>
      <c r="S2047" s="16">
        <f t="shared" si="126"/>
        <v>41832.672685185185</v>
      </c>
      <c r="T2047" s="16">
        <f t="shared" si="127"/>
        <v>41887.568749999999</v>
      </c>
    </row>
    <row r="2048" spans="1:20" ht="43.5" hidden="1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43.5" hidden="1" x14ac:dyDescent="0.35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1" t="s">
        <v>8327</v>
      </c>
      <c r="R2049" t="s">
        <v>8331</v>
      </c>
      <c r="S2049" s="16">
        <f t="shared" si="126"/>
        <v>41123.056273148148</v>
      </c>
      <c r="T2049" s="16">
        <f t="shared" si="127"/>
        <v>41153.056273148148</v>
      </c>
    </row>
    <row r="2050" spans="1:20" ht="43.5" hidden="1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 0)</f>
        <v>315</v>
      </c>
      <c r="P2050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29" hidden="1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 2), 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3.5" hidden="1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3.5" hidden="1" x14ac:dyDescent="0.35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1" t="s">
        <v>8323</v>
      </c>
      <c r="R2053" t="s">
        <v>8324</v>
      </c>
      <c r="S2053" s="16">
        <f t="shared" si="130"/>
        <v>42801.774699074071</v>
      </c>
      <c r="T2053" s="16">
        <f t="shared" si="131"/>
        <v>42832.733032407406</v>
      </c>
    </row>
    <row r="2054" spans="1:20" ht="43.5" hidden="1" x14ac:dyDescent="0.35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1" t="s">
        <v>8323</v>
      </c>
      <c r="R2054" t="s">
        <v>8326</v>
      </c>
      <c r="S2054" s="16">
        <f t="shared" si="130"/>
        <v>42150.755312499998</v>
      </c>
      <c r="T2054" s="16">
        <f t="shared" si="131"/>
        <v>42180.755312499998</v>
      </c>
    </row>
    <row r="2055" spans="1:20" ht="43.5" hidden="1" x14ac:dyDescent="0.35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1" t="s">
        <v>8321</v>
      </c>
      <c r="R2055" t="s">
        <v>8343</v>
      </c>
      <c r="S2055" s="16">
        <f t="shared" si="130"/>
        <v>40997.144872685189</v>
      </c>
      <c r="T2055" s="16">
        <f t="shared" si="131"/>
        <v>41050.124305555553</v>
      </c>
    </row>
    <row r="2056" spans="1:20" ht="43.5" hidden="1" x14ac:dyDescent="0.35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1" t="s">
        <v>8323</v>
      </c>
      <c r="R2056" t="s">
        <v>8326</v>
      </c>
      <c r="S2056" s="16">
        <f t="shared" si="130"/>
        <v>41764.44663194444</v>
      </c>
      <c r="T2056" s="16">
        <f t="shared" si="131"/>
        <v>41791.165972222225</v>
      </c>
    </row>
    <row r="2057" spans="1:20" ht="43.5" hidden="1" x14ac:dyDescent="0.35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1" t="s">
        <v>8323</v>
      </c>
      <c r="R2057" t="s">
        <v>8326</v>
      </c>
      <c r="S2057" s="16">
        <f t="shared" si="130"/>
        <v>42725.031180555554</v>
      </c>
      <c r="T2057" s="16">
        <f t="shared" si="131"/>
        <v>42746.208333333328</v>
      </c>
    </row>
    <row r="2058" spans="1:20" ht="43.5" hidden="1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3.5" hidden="1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58" hidden="1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58" hidden="1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43.5" hidden="1" x14ac:dyDescent="0.35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1" t="s">
        <v>8319</v>
      </c>
      <c r="R2062" t="s">
        <v>8320</v>
      </c>
      <c r="S2062" s="16">
        <f t="shared" si="130"/>
        <v>42790.885243055556</v>
      </c>
      <c r="T2062" s="16">
        <f t="shared" si="131"/>
        <v>42820.843576388885</v>
      </c>
    </row>
    <row r="2063" spans="1:20" ht="29" hidden="1" x14ac:dyDescent="0.35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1" t="s">
        <v>8327</v>
      </c>
      <c r="R2063" t="s">
        <v>8331</v>
      </c>
      <c r="S2063" s="16">
        <f t="shared" si="130"/>
        <v>41548.00335648148</v>
      </c>
      <c r="T2063" s="16">
        <f t="shared" si="131"/>
        <v>41563.00335648148</v>
      </c>
    </row>
    <row r="2064" spans="1:20" ht="58" hidden="1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29" hidden="1" x14ac:dyDescent="0.35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1" t="s">
        <v>8323</v>
      </c>
      <c r="R2065" t="s">
        <v>8324</v>
      </c>
      <c r="S2065" s="16">
        <f t="shared" si="130"/>
        <v>42534.649571759262</v>
      </c>
      <c r="T2065" s="16">
        <f t="shared" si="131"/>
        <v>42553.649571759262</v>
      </c>
    </row>
    <row r="2066" spans="1:20" ht="58" hidden="1" x14ac:dyDescent="0.35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1" t="s">
        <v>8311</v>
      </c>
      <c r="R2066" t="s">
        <v>8333</v>
      </c>
      <c r="S2066" s="16">
        <f t="shared" si="130"/>
        <v>41689.917962962965</v>
      </c>
      <c r="T2066" s="16">
        <f t="shared" si="131"/>
        <v>41719.876296296294</v>
      </c>
    </row>
    <row r="2067" spans="1:20" ht="43.5" hidden="1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3.5" hidden="1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58" hidden="1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3.5" hidden="1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58" hidden="1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29" hidden="1" x14ac:dyDescent="0.35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1" t="s">
        <v>8323</v>
      </c>
      <c r="R2072" t="s">
        <v>8335</v>
      </c>
      <c r="S2072" s="16">
        <f t="shared" si="130"/>
        <v>41747.471504629626</v>
      </c>
      <c r="T2072" s="16">
        <f t="shared" si="131"/>
        <v>41778.208333333336</v>
      </c>
    </row>
    <row r="2073" spans="1:20" ht="58" hidden="1" x14ac:dyDescent="0.35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1" t="s">
        <v>8321</v>
      </c>
      <c r="R2073" t="s">
        <v>8322</v>
      </c>
      <c r="S2073" s="16">
        <f t="shared" si="130"/>
        <v>41144.709490740745</v>
      </c>
      <c r="T2073" s="16">
        <f t="shared" si="131"/>
        <v>41158.709490740745</v>
      </c>
    </row>
    <row r="2074" spans="1:20" ht="43.5" hidden="1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3.5" hidden="1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3.5" hidden="1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58" hidden="1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3.5" hidden="1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3.5" hidden="1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3.5" hidden="1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3.5" hidden="1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3.5" hidden="1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3.5" hidden="1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3.5" hidden="1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3.5" hidden="1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58" hidden="1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3.5" hidden="1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3.5" hidden="1" x14ac:dyDescent="0.35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1" t="s">
        <v>8323</v>
      </c>
      <c r="R2088" t="s">
        <v>8326</v>
      </c>
      <c r="S2088" s="16">
        <f t="shared" si="130"/>
        <v>42233.763831018514</v>
      </c>
      <c r="T2088" s="16">
        <f t="shared" si="131"/>
        <v>42258.763831018514</v>
      </c>
    </row>
    <row r="2089" spans="1:20" ht="29" hidden="1" x14ac:dyDescent="0.35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1" t="s">
        <v>8323</v>
      </c>
      <c r="R2089" t="s">
        <v>8326</v>
      </c>
      <c r="S2089" s="16">
        <f t="shared" si="130"/>
        <v>41775.858564814815</v>
      </c>
      <c r="T2089" s="16">
        <f t="shared" si="131"/>
        <v>41822.165972222225</v>
      </c>
    </row>
    <row r="2090" spans="1:20" ht="43.5" hidden="1" x14ac:dyDescent="0.35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1" t="s">
        <v>8327</v>
      </c>
      <c r="R2090" t="s">
        <v>8331</v>
      </c>
      <c r="S2090" s="16">
        <f t="shared" si="130"/>
        <v>42747.219560185185</v>
      </c>
      <c r="T2090" s="16">
        <f t="shared" si="131"/>
        <v>42769.174305555556</v>
      </c>
    </row>
    <row r="2091" spans="1:20" ht="29" hidden="1" x14ac:dyDescent="0.35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1" t="s">
        <v>8323</v>
      </c>
      <c r="R2091" t="s">
        <v>8324</v>
      </c>
      <c r="S2091" s="16">
        <f t="shared" si="130"/>
        <v>42226.651886574073</v>
      </c>
      <c r="T2091" s="16">
        <f t="shared" si="131"/>
        <v>42286.651886574073</v>
      </c>
    </row>
    <row r="2092" spans="1:20" ht="43.5" hidden="1" x14ac:dyDescent="0.35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1" t="s">
        <v>8321</v>
      </c>
      <c r="R2092" t="s">
        <v>8343</v>
      </c>
      <c r="S2092" s="16">
        <f t="shared" si="130"/>
        <v>40779.125428240739</v>
      </c>
      <c r="T2092" s="16">
        <f t="shared" si="131"/>
        <v>40809.125428240739</v>
      </c>
    </row>
    <row r="2093" spans="1:20" ht="43.5" hidden="1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58" hidden="1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3.5" hidden="1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3.5" hidden="1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3.5" hidden="1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3.5" hidden="1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58" hidden="1" x14ac:dyDescent="0.35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1" t="s">
        <v>8323</v>
      </c>
      <c r="R2099" t="s">
        <v>8335</v>
      </c>
      <c r="S2099" s="16">
        <f t="shared" si="130"/>
        <v>41793.17219907407</v>
      </c>
      <c r="T2099" s="16">
        <f t="shared" si="131"/>
        <v>41823.17219907407</v>
      </c>
    </row>
    <row r="2100" spans="1:20" ht="72.5" hidden="1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3.5" hidden="1" x14ac:dyDescent="0.35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1" t="s">
        <v>8323</v>
      </c>
      <c r="R2101" t="s">
        <v>8326</v>
      </c>
      <c r="S2101" s="16">
        <f t="shared" si="130"/>
        <v>41792.645277777774</v>
      </c>
      <c r="T2101" s="16">
        <f t="shared" si="131"/>
        <v>41822.645277777774</v>
      </c>
    </row>
    <row r="2102" spans="1:20" ht="43.5" hidden="1" x14ac:dyDescent="0.35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6">
        <f t="shared" si="130"/>
        <v>41848.866157407407</v>
      </c>
      <c r="T2102" s="16">
        <f t="shared" si="131"/>
        <v>41868.21597222222</v>
      </c>
    </row>
    <row r="2103" spans="1:20" ht="43.5" hidden="1" x14ac:dyDescent="0.35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1" t="s">
        <v>8323</v>
      </c>
      <c r="R2103" t="s">
        <v>8326</v>
      </c>
      <c r="S2103" s="16">
        <f t="shared" si="130"/>
        <v>41836.471180555556</v>
      </c>
      <c r="T2103" s="16">
        <f t="shared" si="131"/>
        <v>41850.471180555556</v>
      </c>
    </row>
    <row r="2104" spans="1:20" ht="43.5" hidden="1" x14ac:dyDescent="0.35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1" t="s">
        <v>8323</v>
      </c>
      <c r="R2104" t="s">
        <v>8335</v>
      </c>
      <c r="S2104" s="16">
        <f t="shared" si="130"/>
        <v>42499.842962962968</v>
      </c>
      <c r="T2104" s="16">
        <f t="shared" si="131"/>
        <v>42519.024999999994</v>
      </c>
    </row>
    <row r="2105" spans="1:20" ht="29" hidden="1" x14ac:dyDescent="0.35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1" t="s">
        <v>8327</v>
      </c>
      <c r="R2105" t="s">
        <v>8336</v>
      </c>
      <c r="S2105" s="16">
        <f t="shared" si="130"/>
        <v>42545.125196759262</v>
      </c>
      <c r="T2105" s="16">
        <f t="shared" si="131"/>
        <v>42575.125196759262</v>
      </c>
    </row>
    <row r="2106" spans="1:20" ht="43.5" hidden="1" x14ac:dyDescent="0.35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1" t="s">
        <v>8323</v>
      </c>
      <c r="R2106" t="s">
        <v>8326</v>
      </c>
      <c r="S2106" s="16">
        <f t="shared" si="130"/>
        <v>42722.882361111115</v>
      </c>
      <c r="T2106" s="16">
        <f t="shared" si="131"/>
        <v>42752.882361111115</v>
      </c>
    </row>
    <row r="2107" spans="1:20" ht="43.5" hidden="1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58" hidden="1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3.5" hidden="1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58" hidden="1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3.5" hidden="1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3.5" hidden="1" x14ac:dyDescent="0.35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1" t="s">
        <v>8327</v>
      </c>
      <c r="R2112" t="s">
        <v>8354</v>
      </c>
      <c r="S2112" s="16">
        <f t="shared" si="130"/>
        <v>40754.729259259257</v>
      </c>
      <c r="T2112" s="16">
        <f t="shared" si="131"/>
        <v>40814.729259259257</v>
      </c>
    </row>
    <row r="2113" spans="1:20" ht="43.5" hidden="1" x14ac:dyDescent="0.35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1" t="s">
        <v>8321</v>
      </c>
      <c r="R2113" t="s">
        <v>8325</v>
      </c>
      <c r="S2113" s="16">
        <f t="shared" si="130"/>
        <v>42259.542800925927</v>
      </c>
      <c r="T2113" s="16">
        <f t="shared" si="131"/>
        <v>42287.875</v>
      </c>
    </row>
    <row r="2114" spans="1:20" ht="43.5" hidden="1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 0)</f>
        <v>49</v>
      </c>
      <c r="P2114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3.5" hidden="1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 2), 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9" hidden="1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3.5" hidden="1" x14ac:dyDescent="0.35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1" t="s">
        <v>8316</v>
      </c>
      <c r="R2117" t="s">
        <v>8344</v>
      </c>
      <c r="S2117" s="16">
        <f t="shared" si="134"/>
        <v>42755.492754629624</v>
      </c>
      <c r="T2117" s="16">
        <f t="shared" si="135"/>
        <v>42802.3125</v>
      </c>
    </row>
    <row r="2118" spans="1:20" ht="58" hidden="1" x14ac:dyDescent="0.35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1" t="s">
        <v>8321</v>
      </c>
      <c r="R2118" t="s">
        <v>8322</v>
      </c>
      <c r="S2118" s="16">
        <f t="shared" si="134"/>
        <v>40205.174849537041</v>
      </c>
      <c r="T2118" s="16">
        <f t="shared" si="135"/>
        <v>40291.160416666666</v>
      </c>
    </row>
    <row r="2119" spans="1:20" ht="43.5" hidden="1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3.5" hidden="1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3.5" hidden="1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3.5" hidden="1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58" hidden="1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58" hidden="1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58" hidden="1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3.5" hidden="1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3.5" hidden="1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3.5" hidden="1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3.5" hidden="1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58" hidden="1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58" hidden="1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3.5" hidden="1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58" hidden="1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3.5" hidden="1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3.5" hidden="1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3.5" hidden="1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58" hidden="1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29" hidden="1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58" hidden="1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3.5" hidden="1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3.5" hidden="1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3.5" hidden="1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29" hidden="1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29" hidden="1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3.5" hidden="1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3.5" hidden="1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3.5" hidden="1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3.5" hidden="1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3.5" hidden="1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3.5" hidden="1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3.5" hidden="1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3.5" hidden="1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3.5" hidden="1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3.5" hidden="1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3.5" hidden="1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58" hidden="1" x14ac:dyDescent="0.35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1" t="s">
        <v>8327</v>
      </c>
      <c r="R2156" t="s">
        <v>8350</v>
      </c>
      <c r="S2156" s="16">
        <f t="shared" si="134"/>
        <v>41597.788888888892</v>
      </c>
      <c r="T2156" s="16">
        <f t="shared" si="135"/>
        <v>41627.788888888892</v>
      </c>
    </row>
    <row r="2157" spans="1:20" ht="43.5" hidden="1" x14ac:dyDescent="0.35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1" t="s">
        <v>8327</v>
      </c>
      <c r="R2157" t="s">
        <v>8328</v>
      </c>
      <c r="S2157" s="16">
        <f t="shared" si="134"/>
        <v>41205.198321759257</v>
      </c>
      <c r="T2157" s="16">
        <f t="shared" si="135"/>
        <v>41240.5</v>
      </c>
    </row>
    <row r="2158" spans="1:20" ht="87" hidden="1" x14ac:dyDescent="0.35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1" t="s">
        <v>8321</v>
      </c>
      <c r="R2158" t="s">
        <v>8343</v>
      </c>
      <c r="S2158" s="16">
        <f t="shared" si="134"/>
        <v>42604.730567129634</v>
      </c>
      <c r="T2158" s="16">
        <f t="shared" si="135"/>
        <v>42614.730567129634</v>
      </c>
    </row>
    <row r="2159" spans="1:20" ht="29" hidden="1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3.5" hidden="1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3.5" hidden="1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3.5" hidden="1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3.5" hidden="1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3.5" hidden="1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29" hidden="1" x14ac:dyDescent="0.35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1" t="s">
        <v>8313</v>
      </c>
      <c r="R2166" t="s">
        <v>8314</v>
      </c>
      <c r="S2166" s="16">
        <f t="shared" si="134"/>
        <v>42120.628136574072</v>
      </c>
      <c r="T2166" s="16">
        <f t="shared" si="135"/>
        <v>42165.628136574072</v>
      </c>
    </row>
    <row r="2167" spans="1:20" ht="29" hidden="1" x14ac:dyDescent="0.35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1" t="s">
        <v>8323</v>
      </c>
      <c r="R2167" t="s">
        <v>8326</v>
      </c>
      <c r="S2167" s="16">
        <f t="shared" si="134"/>
        <v>42155.920219907406</v>
      </c>
      <c r="T2167" s="16">
        <f t="shared" si="135"/>
        <v>42176.888888888891</v>
      </c>
    </row>
    <row r="2168" spans="1:20" ht="43.5" hidden="1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3.5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3.5" hidden="1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3.5" hidden="1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3.5" hidden="1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3.5" hidden="1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58" hidden="1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3.5" hidden="1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3.5" hidden="1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3.5" hidden="1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3.5" hidden="1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 0)</f>
        <v>65</v>
      </c>
      <c r="P2178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3.5" hidden="1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 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3.5" hidden="1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3.5" hidden="1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58" hidden="1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3.5" hidden="1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3.5" hidden="1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3.5" hidden="1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58" hidden="1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29" hidden="1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29" hidden="1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3.5" hidden="1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3.5" hidden="1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29" hidden="1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3.5" hidden="1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3.5" hidden="1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3.5" hidden="1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3.5" hidden="1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29" hidden="1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3.5" hidden="1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3.5" hidden="1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29" hidden="1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3.5" hidden="1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3.5" hidden="1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3.5" hidden="1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3.5" hidden="1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3.5" hidden="1" x14ac:dyDescent="0.35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1" t="s">
        <v>8323</v>
      </c>
      <c r="R2205" t="s">
        <v>8326</v>
      </c>
      <c r="S2205" s="16">
        <f t="shared" si="138"/>
        <v>41788.58997685185</v>
      </c>
      <c r="T2205" s="16">
        <f t="shared" si="139"/>
        <v>41818.58997685185</v>
      </c>
    </row>
    <row r="2206" spans="1:20" ht="43.5" hidden="1" x14ac:dyDescent="0.35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1" t="s">
        <v>8323</v>
      </c>
      <c r="R2206" t="s">
        <v>8326</v>
      </c>
      <c r="S2206" s="16">
        <f t="shared" si="138"/>
        <v>42277.583472222221</v>
      </c>
      <c r="T2206" s="16">
        <f t="shared" si="139"/>
        <v>42307.583472222221</v>
      </c>
    </row>
    <row r="2207" spans="1:20" ht="43.5" hidden="1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3.5" hidden="1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3.5" hidden="1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3.5" hidden="1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3.5" hidden="1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3.5" hidden="1" x14ac:dyDescent="0.35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1" t="s">
        <v>8323</v>
      </c>
      <c r="R2212" t="s">
        <v>8326</v>
      </c>
      <c r="S2212" s="16">
        <f t="shared" si="138"/>
        <v>42508.179965277777</v>
      </c>
      <c r="T2212" s="16">
        <f t="shared" si="139"/>
        <v>42568.179965277777</v>
      </c>
    </row>
    <row r="2213" spans="1:20" ht="43.5" hidden="1" x14ac:dyDescent="0.35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1" t="s">
        <v>8327</v>
      </c>
      <c r="R2213" t="s">
        <v>8328</v>
      </c>
      <c r="S2213" s="16">
        <f t="shared" si="138"/>
        <v>41925.906689814816</v>
      </c>
      <c r="T2213" s="16">
        <f t="shared" si="139"/>
        <v>41955.94835648148</v>
      </c>
    </row>
    <row r="2214" spans="1:20" ht="43.5" hidden="1" x14ac:dyDescent="0.35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1" t="s">
        <v>8323</v>
      </c>
      <c r="R2214" t="s">
        <v>8326</v>
      </c>
      <c r="S2214" s="16">
        <f t="shared" si="138"/>
        <v>42003.948425925926</v>
      </c>
      <c r="T2214" s="16">
        <f t="shared" si="139"/>
        <v>42028.207638888889</v>
      </c>
    </row>
    <row r="2215" spans="1:20" ht="43.5" hidden="1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58" hidden="1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3.5" hidden="1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58" hidden="1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3.5" hidden="1" x14ac:dyDescent="0.35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1" t="s">
        <v>8319</v>
      </c>
      <c r="R2219" t="s">
        <v>8345</v>
      </c>
      <c r="S2219" s="16">
        <f t="shared" si="138"/>
        <v>42338.675381944442</v>
      </c>
      <c r="T2219" s="16">
        <f t="shared" si="139"/>
        <v>42368.675381944442</v>
      </c>
    </row>
    <row r="2220" spans="1:20" ht="43.5" hidden="1" x14ac:dyDescent="0.35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1" t="s">
        <v>8316</v>
      </c>
      <c r="R2220" t="s">
        <v>8344</v>
      </c>
      <c r="S2220" s="16">
        <f t="shared" si="138"/>
        <v>42328.779224537036</v>
      </c>
      <c r="T2220" s="16">
        <f t="shared" si="139"/>
        <v>42353.332638888889</v>
      </c>
    </row>
    <row r="2221" spans="1:20" ht="43.5" hidden="1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29" hidden="1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3.5" hidden="1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58" hidden="1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3.5" hidden="1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3.5" hidden="1" x14ac:dyDescent="0.35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1" t="s">
        <v>8327</v>
      </c>
      <c r="R2226" t="s">
        <v>8338</v>
      </c>
      <c r="S2226" s="16">
        <f t="shared" si="138"/>
        <v>40688.024618055555</v>
      </c>
      <c r="T2226" s="16">
        <f t="shared" si="139"/>
        <v>40708.024618055555</v>
      </c>
    </row>
    <row r="2227" spans="1:20" ht="29" hidden="1" x14ac:dyDescent="0.35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1" t="s">
        <v>8323</v>
      </c>
      <c r="R2227" t="s">
        <v>8326</v>
      </c>
      <c r="S2227" s="16">
        <f t="shared" si="138"/>
        <v>41822.90488425926</v>
      </c>
      <c r="T2227" s="16">
        <f t="shared" si="139"/>
        <v>41844.291666666664</v>
      </c>
    </row>
    <row r="2228" spans="1:20" ht="29" hidden="1" x14ac:dyDescent="0.35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1" t="s">
        <v>8323</v>
      </c>
      <c r="R2228" t="s">
        <v>8326</v>
      </c>
      <c r="S2228" s="16">
        <f t="shared" si="138"/>
        <v>42026.924976851849</v>
      </c>
      <c r="T2228" s="16">
        <f t="shared" si="139"/>
        <v>42052.207638888889</v>
      </c>
    </row>
    <row r="2229" spans="1:20" ht="43.5" hidden="1" x14ac:dyDescent="0.35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1" t="s">
        <v>8327</v>
      </c>
      <c r="R2229" t="s">
        <v>8328</v>
      </c>
      <c r="S2229" s="16">
        <f t="shared" si="138"/>
        <v>42058.941736111112</v>
      </c>
      <c r="T2229" s="16">
        <f t="shared" si="139"/>
        <v>42088.90006944444</v>
      </c>
    </row>
    <row r="2230" spans="1:20" ht="58" hidden="1" x14ac:dyDescent="0.35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1" t="s">
        <v>8323</v>
      </c>
      <c r="R2230" t="s">
        <v>8326</v>
      </c>
      <c r="S2230" s="16">
        <f t="shared" si="138"/>
        <v>42423.050613425927</v>
      </c>
      <c r="T2230" s="16">
        <f t="shared" si="139"/>
        <v>42443.008946759262</v>
      </c>
    </row>
    <row r="2231" spans="1:20" ht="43.5" hidden="1" x14ac:dyDescent="0.35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1" t="s">
        <v>8323</v>
      </c>
      <c r="R2231" t="s">
        <v>8326</v>
      </c>
      <c r="S2231" s="16">
        <f t="shared" si="138"/>
        <v>42452.916481481487</v>
      </c>
      <c r="T2231" s="16">
        <f t="shared" si="139"/>
        <v>42473.554166666669</v>
      </c>
    </row>
    <row r="2232" spans="1:20" ht="43.5" hidden="1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3.5" hidden="1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3.5" hidden="1" x14ac:dyDescent="0.35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1" t="s">
        <v>8323</v>
      </c>
      <c r="R2234" t="s">
        <v>8324</v>
      </c>
      <c r="S2234" s="16">
        <f t="shared" si="138"/>
        <v>42006.908692129626</v>
      </c>
      <c r="T2234" s="16">
        <f t="shared" si="139"/>
        <v>42038.083333333328</v>
      </c>
    </row>
    <row r="2235" spans="1:20" ht="43.5" hidden="1" x14ac:dyDescent="0.35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1" t="s">
        <v>8323</v>
      </c>
      <c r="R2235" t="s">
        <v>8326</v>
      </c>
      <c r="S2235" s="16">
        <f t="shared" si="138"/>
        <v>41856.715069444443</v>
      </c>
      <c r="T2235" s="16">
        <f t="shared" si="139"/>
        <v>41877.715069444443</v>
      </c>
    </row>
    <row r="2236" spans="1:20" ht="43.5" hidden="1" x14ac:dyDescent="0.35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1" t="s">
        <v>8327</v>
      </c>
      <c r="R2236" t="s">
        <v>8328</v>
      </c>
      <c r="S2236" s="16">
        <f t="shared" si="138"/>
        <v>41025.874201388891</v>
      </c>
      <c r="T2236" s="16">
        <f t="shared" si="139"/>
        <v>41039.708333333336</v>
      </c>
    </row>
    <row r="2237" spans="1:20" ht="43.5" hidden="1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3.5" hidden="1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29" hidden="1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3.5" hidden="1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29" hidden="1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3.5" hidden="1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 0)</f>
        <v>39</v>
      </c>
      <c r="P224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3.5" hidden="1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 2), 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3.5" hidden="1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58" hidden="1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3.5" hidden="1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3.5" hidden="1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3.5" hidden="1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3.5" hidden="1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3.5" hidden="1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58" hidden="1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43.5" hidden="1" x14ac:dyDescent="0.35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1" t="s">
        <v>8323</v>
      </c>
      <c r="R2252" t="s">
        <v>8324</v>
      </c>
      <c r="S2252" s="16">
        <f t="shared" si="142"/>
        <v>42787.862430555557</v>
      </c>
      <c r="T2252" s="16">
        <f t="shared" si="143"/>
        <v>42830.820763888885</v>
      </c>
    </row>
    <row r="2253" spans="1:20" ht="29" hidden="1" x14ac:dyDescent="0.35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1" t="s">
        <v>8323</v>
      </c>
      <c r="R2253" t="s">
        <v>8335</v>
      </c>
      <c r="S2253" s="16">
        <f t="shared" si="142"/>
        <v>42009.493263888886</v>
      </c>
      <c r="T2253" s="16">
        <f t="shared" si="143"/>
        <v>42039.493263888886</v>
      </c>
    </row>
    <row r="2254" spans="1:20" ht="29" hidden="1" x14ac:dyDescent="0.35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1" t="s">
        <v>8327</v>
      </c>
      <c r="R2254" t="s">
        <v>8328</v>
      </c>
      <c r="S2254" s="16">
        <f t="shared" si="142"/>
        <v>40920.904895833337</v>
      </c>
      <c r="T2254" s="16">
        <f t="shared" si="143"/>
        <v>40951.904895833337</v>
      </c>
    </row>
    <row r="2255" spans="1:20" ht="43.5" hidden="1" x14ac:dyDescent="0.35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1" t="s">
        <v>8323</v>
      </c>
      <c r="R2255" t="s">
        <v>8326</v>
      </c>
      <c r="S2255" s="16">
        <f t="shared" si="142"/>
        <v>42103.535254629634</v>
      </c>
      <c r="T2255" s="16">
        <f t="shared" si="143"/>
        <v>42117.535254629634</v>
      </c>
    </row>
    <row r="2256" spans="1:20" ht="43.5" hidden="1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58" hidden="1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3.5" hidden="1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29" hidden="1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3.5" hidden="1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43.5" hidden="1" x14ac:dyDescent="0.35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1" t="s">
        <v>8327</v>
      </c>
      <c r="R2261" t="s">
        <v>8329</v>
      </c>
      <c r="S2261" s="16">
        <f t="shared" si="142"/>
        <v>40997.257222222222</v>
      </c>
      <c r="T2261" s="16">
        <f t="shared" si="143"/>
        <v>41015.257222222222</v>
      </c>
    </row>
    <row r="2262" spans="1:20" ht="29" hidden="1" x14ac:dyDescent="0.35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1" t="s">
        <v>8327</v>
      </c>
      <c r="R2262" t="s">
        <v>8331</v>
      </c>
      <c r="S2262" s="16">
        <f t="shared" si="142"/>
        <v>41321.339583333334</v>
      </c>
      <c r="T2262" s="16">
        <f t="shared" si="143"/>
        <v>41328.339583333334</v>
      </c>
    </row>
    <row r="2263" spans="1:20" ht="43.5" hidden="1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3.5" hidden="1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58" hidden="1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3.5" hidden="1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3.5" hidden="1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3.5" hidden="1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58" hidden="1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3.5" hidden="1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58" hidden="1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3.5" hidden="1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3.5" hidden="1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3.5" hidden="1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58" hidden="1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3.5" hidden="1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3.5" hidden="1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3.5" hidden="1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3.5" hidden="1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3.5" hidden="1" x14ac:dyDescent="0.35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1" t="s">
        <v>8308</v>
      </c>
      <c r="R2280" t="s">
        <v>8340</v>
      </c>
      <c r="S2280" s="16">
        <f t="shared" si="142"/>
        <v>42241.798206018517</v>
      </c>
      <c r="T2280" s="16">
        <f t="shared" si="143"/>
        <v>42271.798206018517</v>
      </c>
    </row>
    <row r="2281" spans="1:20" ht="43.5" hidden="1" x14ac:dyDescent="0.35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1" t="s">
        <v>8323</v>
      </c>
      <c r="R2281" t="s">
        <v>8335</v>
      </c>
      <c r="S2281" s="16">
        <f t="shared" si="142"/>
        <v>42445.598136574074</v>
      </c>
      <c r="T2281" s="16">
        <f t="shared" si="143"/>
        <v>42475.598136574074</v>
      </c>
    </row>
    <row r="2282" spans="1:20" ht="43.5" hidden="1" x14ac:dyDescent="0.35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1" t="s">
        <v>8327</v>
      </c>
      <c r="R2282" t="s">
        <v>8341</v>
      </c>
      <c r="S2282" s="16">
        <f t="shared" si="142"/>
        <v>40696.648784722223</v>
      </c>
      <c r="T2282" s="16">
        <f t="shared" si="143"/>
        <v>40756.648784722223</v>
      </c>
    </row>
    <row r="2283" spans="1:20" ht="43.5" hidden="1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58" hidden="1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3.5" hidden="1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3.5" hidden="1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3.5" hidden="1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3.5" hidden="1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3.5" hidden="1" x14ac:dyDescent="0.35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1" t="s">
        <v>8323</v>
      </c>
      <c r="R2289" t="s">
        <v>8326</v>
      </c>
      <c r="S2289" s="16">
        <f t="shared" si="142"/>
        <v>42016.832465277781</v>
      </c>
      <c r="T2289" s="16">
        <f t="shared" si="143"/>
        <v>42040.513888888891</v>
      </c>
    </row>
    <row r="2290" spans="1:20" ht="43.5" hidden="1" x14ac:dyDescent="0.35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1" t="s">
        <v>8327</v>
      </c>
      <c r="R2290" t="s">
        <v>8331</v>
      </c>
      <c r="S2290" s="16">
        <f t="shared" si="142"/>
        <v>41547.662997685184</v>
      </c>
      <c r="T2290" s="16">
        <f t="shared" si="143"/>
        <v>41576.662997685184</v>
      </c>
    </row>
    <row r="2291" spans="1:20" ht="43.5" hidden="1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3.5" hidden="1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29" hidden="1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29" hidden="1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3.5" hidden="1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58" hidden="1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3.5" hidden="1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3.5" hidden="1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29" hidden="1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58" hidden="1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3.5" hidden="1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3.5" hidden="1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3.5" hidden="1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58" hidden="1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29" hidden="1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58" hidden="1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 0)</f>
        <v>18</v>
      </c>
      <c r="P2306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3.5" hidden="1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 2), 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3.5" hidden="1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3.5" hidden="1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3.5" hidden="1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3.5" hidden="1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43.5" hidden="1" x14ac:dyDescent="0.35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1" t="s">
        <v>8327</v>
      </c>
      <c r="R2312" t="s">
        <v>8330</v>
      </c>
      <c r="S2312" s="16">
        <f t="shared" si="146"/>
        <v>41852.646226851852</v>
      </c>
      <c r="T2312" s="16">
        <f t="shared" si="147"/>
        <v>41883.646226851852</v>
      </c>
    </row>
    <row r="2313" spans="1:20" ht="29" hidden="1" x14ac:dyDescent="0.35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1" t="s">
        <v>8327</v>
      </c>
      <c r="R2313" t="s">
        <v>8331</v>
      </c>
      <c r="S2313" s="16">
        <f t="shared" si="146"/>
        <v>41288.68712962963</v>
      </c>
      <c r="T2313" s="16">
        <f t="shared" si="147"/>
        <v>41333.892361111109</v>
      </c>
    </row>
    <row r="2314" spans="1:20" ht="43.5" hidden="1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3.5" hidden="1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3.5" hidden="1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3.5" hidden="1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3.5" hidden="1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3.5" hidden="1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72.5" hidden="1" x14ac:dyDescent="0.35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1" t="s">
        <v>8323</v>
      </c>
      <c r="R2320" t="s">
        <v>8324</v>
      </c>
      <c r="S2320" s="16">
        <f t="shared" si="146"/>
        <v>42427.01807870371</v>
      </c>
      <c r="T2320" s="16">
        <f t="shared" si="147"/>
        <v>42456.976412037038</v>
      </c>
    </row>
    <row r="2321" spans="1:20" ht="58" hidden="1" x14ac:dyDescent="0.35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1" t="s">
        <v>8327</v>
      </c>
      <c r="R2321" t="s">
        <v>8350</v>
      </c>
      <c r="S2321" s="16">
        <f t="shared" si="146"/>
        <v>41342.845567129632</v>
      </c>
      <c r="T2321" s="16">
        <f t="shared" si="147"/>
        <v>41372.803900462961</v>
      </c>
    </row>
    <row r="2322" spans="1:20" ht="43.5" hidden="1" x14ac:dyDescent="0.35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1" t="s">
        <v>8327</v>
      </c>
      <c r="R2322" t="s">
        <v>8331</v>
      </c>
      <c r="S2322" s="16">
        <f t="shared" si="146"/>
        <v>40636.673900462964</v>
      </c>
      <c r="T2322" s="16">
        <f t="shared" si="147"/>
        <v>40666.673900462964</v>
      </c>
    </row>
    <row r="2323" spans="1:20" ht="29" hidden="1" x14ac:dyDescent="0.35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1" t="s">
        <v>8327</v>
      </c>
      <c r="R2323" t="s">
        <v>8331</v>
      </c>
      <c r="S2323" s="16">
        <f t="shared" si="146"/>
        <v>41443.643541666665</v>
      </c>
      <c r="T2323" s="16">
        <f t="shared" si="147"/>
        <v>41465.702777777777</v>
      </c>
    </row>
    <row r="2324" spans="1:20" ht="43.5" hidden="1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3.5" hidden="1" x14ac:dyDescent="0.35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1" t="s">
        <v>8323</v>
      </c>
      <c r="R2325" t="s">
        <v>8326</v>
      </c>
      <c r="S2325" s="16">
        <f t="shared" si="146"/>
        <v>41855.548101851848</v>
      </c>
      <c r="T2325" s="16">
        <f t="shared" si="147"/>
        <v>41876.207638888889</v>
      </c>
    </row>
    <row r="2326" spans="1:20" ht="58" hidden="1" x14ac:dyDescent="0.35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1" t="s">
        <v>8323</v>
      </c>
      <c r="R2326" t="s">
        <v>8326</v>
      </c>
      <c r="S2326" s="16">
        <f t="shared" si="146"/>
        <v>42194.096157407403</v>
      </c>
      <c r="T2326" s="16">
        <f t="shared" si="147"/>
        <v>42216.373611111107</v>
      </c>
    </row>
    <row r="2327" spans="1:20" ht="43.5" hidden="1" x14ac:dyDescent="0.35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1" t="s">
        <v>8323</v>
      </c>
      <c r="R2327" t="s">
        <v>8326</v>
      </c>
      <c r="S2327" s="16">
        <f t="shared" si="146"/>
        <v>42185.556157407409</v>
      </c>
      <c r="T2327" s="16">
        <f t="shared" si="147"/>
        <v>42208.772916666669</v>
      </c>
    </row>
    <row r="2328" spans="1:20" ht="58" hidden="1" x14ac:dyDescent="0.35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1" t="s">
        <v>8313</v>
      </c>
      <c r="R2328" t="s">
        <v>8314</v>
      </c>
      <c r="S2328" s="16">
        <f t="shared" si="146"/>
        <v>42772.776076388895</v>
      </c>
      <c r="T2328" s="16">
        <f t="shared" si="147"/>
        <v>42805.561805555553</v>
      </c>
    </row>
    <row r="2329" spans="1:20" ht="43.5" hidden="1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3.5" hidden="1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3.5" hidden="1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58" hidden="1" x14ac:dyDescent="0.35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1" t="s">
        <v>8308</v>
      </c>
      <c r="R2332" t="s">
        <v>8342</v>
      </c>
      <c r="S2332" s="16">
        <f t="shared" si="146"/>
        <v>42528.626620370371</v>
      </c>
      <c r="T2332" s="16">
        <f t="shared" si="147"/>
        <v>42573.626620370371</v>
      </c>
    </row>
    <row r="2333" spans="1:20" ht="43.5" hidden="1" x14ac:dyDescent="0.35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1" t="s">
        <v>8316</v>
      </c>
      <c r="R2333" t="s">
        <v>8334</v>
      </c>
      <c r="S2333" s="16">
        <f t="shared" si="146"/>
        <v>42413.671006944445</v>
      </c>
      <c r="T2333" s="16">
        <f t="shared" si="147"/>
        <v>42443.629340277781</v>
      </c>
    </row>
    <row r="2334" spans="1:20" ht="58" hidden="1" x14ac:dyDescent="0.35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1" t="s">
        <v>8327</v>
      </c>
      <c r="R2334" t="s">
        <v>8338</v>
      </c>
      <c r="S2334" s="16">
        <f t="shared" si="146"/>
        <v>40313.930543981485</v>
      </c>
      <c r="T2334" s="16">
        <f t="shared" si="147"/>
        <v>40364.166666666664</v>
      </c>
    </row>
    <row r="2335" spans="1:20" ht="43.5" hidden="1" x14ac:dyDescent="0.35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1" t="s">
        <v>8323</v>
      </c>
      <c r="R2335" t="s">
        <v>8335</v>
      </c>
      <c r="S2335" s="16">
        <f t="shared" si="146"/>
        <v>41831.722777777781</v>
      </c>
      <c r="T2335" s="16">
        <f t="shared" si="147"/>
        <v>41861.722777777781</v>
      </c>
    </row>
    <row r="2336" spans="1:20" ht="43.5" hidden="1" x14ac:dyDescent="0.35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1" t="s">
        <v>8327</v>
      </c>
      <c r="R2336" t="s">
        <v>8331</v>
      </c>
      <c r="S2336" s="16">
        <f t="shared" si="146"/>
        <v>41675.149525462963</v>
      </c>
      <c r="T2336" s="16">
        <f t="shared" si="147"/>
        <v>41715.107858796298</v>
      </c>
    </row>
    <row r="2337" spans="1:20" ht="43.5" hidden="1" x14ac:dyDescent="0.35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1" t="s">
        <v>8323</v>
      </c>
      <c r="R2337" t="s">
        <v>8326</v>
      </c>
      <c r="S2337" s="16">
        <f t="shared" si="146"/>
        <v>42026.176180555558</v>
      </c>
      <c r="T2337" s="16">
        <f t="shared" si="147"/>
        <v>42064.207638888889</v>
      </c>
    </row>
    <row r="2338" spans="1:20" ht="58" hidden="1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idden="1" x14ac:dyDescent="0.35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1" t="s">
        <v>8313</v>
      </c>
      <c r="R2339" t="s">
        <v>8351</v>
      </c>
      <c r="S2339" s="16">
        <f t="shared" si="146"/>
        <v>42240.857222222221</v>
      </c>
      <c r="T2339" s="16">
        <f t="shared" si="147"/>
        <v>42270.857222222221</v>
      </c>
    </row>
    <row r="2340" spans="1:20" ht="43.5" hidden="1" x14ac:dyDescent="0.35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1" t="s">
        <v>8319</v>
      </c>
      <c r="R2340" t="s">
        <v>8345</v>
      </c>
      <c r="S2340" s="16">
        <f t="shared" si="146"/>
        <v>42605.053993055553</v>
      </c>
      <c r="T2340" s="16">
        <f t="shared" si="147"/>
        <v>42635.053993055553</v>
      </c>
    </row>
    <row r="2341" spans="1:20" ht="43.5" hidden="1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3.5" hidden="1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3.5" hidden="1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3.5" hidden="1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3.5" hidden="1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3.5" hidden="1" x14ac:dyDescent="0.35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1" t="s">
        <v>8323</v>
      </c>
      <c r="R2346" t="s">
        <v>8326</v>
      </c>
      <c r="S2346" s="16">
        <f t="shared" si="146"/>
        <v>42143.917743055557</v>
      </c>
      <c r="T2346" s="16">
        <f t="shared" si="147"/>
        <v>42181.559027777781</v>
      </c>
    </row>
    <row r="2347" spans="1:20" ht="43.5" hidden="1" x14ac:dyDescent="0.35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1" t="s">
        <v>8323</v>
      </c>
      <c r="R2347" t="s">
        <v>8326</v>
      </c>
      <c r="S2347" s="16">
        <f t="shared" si="146"/>
        <v>42220.79487268519</v>
      </c>
      <c r="T2347" s="16">
        <f t="shared" si="147"/>
        <v>42246</v>
      </c>
    </row>
    <row r="2348" spans="1:20" ht="29" hidden="1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3.5" hidden="1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29" hidden="1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29" hidden="1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idden="1" x14ac:dyDescent="0.35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1" t="s">
        <v>8323</v>
      </c>
      <c r="R2352" t="s">
        <v>8324</v>
      </c>
      <c r="S2352" s="16">
        <f t="shared" si="146"/>
        <v>42390.838738425926</v>
      </c>
      <c r="T2352" s="16">
        <f t="shared" si="147"/>
        <v>42420.838738425926</v>
      </c>
    </row>
    <row r="2353" spans="1:20" ht="58" hidden="1" x14ac:dyDescent="0.35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1" t="s">
        <v>8327</v>
      </c>
      <c r="R2353" t="s">
        <v>8338</v>
      </c>
      <c r="S2353" s="16">
        <f t="shared" si="146"/>
        <v>42459.693865740745</v>
      </c>
      <c r="T2353" s="16">
        <f t="shared" si="147"/>
        <v>42490.915972222225</v>
      </c>
    </row>
    <row r="2354" spans="1:20" ht="43.5" hidden="1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3.5" hidden="1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43.5" hidden="1" x14ac:dyDescent="0.35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1" t="s">
        <v>8327</v>
      </c>
      <c r="R2356" t="s">
        <v>8331</v>
      </c>
      <c r="S2356" s="16">
        <f t="shared" si="146"/>
        <v>41067.827418981484</v>
      </c>
      <c r="T2356" s="16">
        <f t="shared" si="147"/>
        <v>41086.75</v>
      </c>
    </row>
    <row r="2357" spans="1:20" ht="58" hidden="1" x14ac:dyDescent="0.35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1" t="s">
        <v>8327</v>
      </c>
      <c r="R2357" t="s">
        <v>8328</v>
      </c>
      <c r="S2357" s="16">
        <f t="shared" si="146"/>
        <v>40711.782210648147</v>
      </c>
      <c r="T2357" s="16">
        <f t="shared" si="147"/>
        <v>40756.782210648147</v>
      </c>
    </row>
    <row r="2358" spans="1:20" hidden="1" x14ac:dyDescent="0.35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1" t="s">
        <v>8327</v>
      </c>
      <c r="R2358" t="s">
        <v>8331</v>
      </c>
      <c r="S2358" s="16">
        <f t="shared" si="146"/>
        <v>41409.00037037037</v>
      </c>
      <c r="T2358" s="16">
        <f t="shared" si="147"/>
        <v>41430.00037037037</v>
      </c>
    </row>
    <row r="2359" spans="1:20" ht="43.5" hidden="1" x14ac:dyDescent="0.35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1" t="s">
        <v>8308</v>
      </c>
      <c r="R2359" t="s">
        <v>8340</v>
      </c>
      <c r="S2359" s="16">
        <f t="shared" si="146"/>
        <v>42319.035833333335</v>
      </c>
      <c r="T2359" s="16">
        <f t="shared" si="147"/>
        <v>42379.035833333335</v>
      </c>
    </row>
    <row r="2360" spans="1:20" ht="43.5" hidden="1" x14ac:dyDescent="0.35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1" t="s">
        <v>8327</v>
      </c>
      <c r="R2360" t="s">
        <v>8331</v>
      </c>
      <c r="S2360" s="16">
        <f t="shared" si="146"/>
        <v>41655.709305555552</v>
      </c>
      <c r="T2360" s="16">
        <f t="shared" si="147"/>
        <v>41676.709305555552</v>
      </c>
    </row>
    <row r="2361" spans="1:20" ht="29" hidden="1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29" hidden="1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3.5" hidden="1" x14ac:dyDescent="0.35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1" t="s">
        <v>8319</v>
      </c>
      <c r="R2363" t="s">
        <v>8357</v>
      </c>
      <c r="S2363" s="16">
        <f t="shared" si="146"/>
        <v>42058.809594907405</v>
      </c>
      <c r="T2363" s="16">
        <f t="shared" si="147"/>
        <v>42114.767928240741</v>
      </c>
    </row>
    <row r="2364" spans="1:20" ht="43.5" hidden="1" x14ac:dyDescent="0.35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1" t="s">
        <v>8323</v>
      </c>
      <c r="R2364" t="s">
        <v>8326</v>
      </c>
      <c r="S2364" s="16">
        <f t="shared" si="146"/>
        <v>42308.211215277777</v>
      </c>
      <c r="T2364" s="16">
        <f t="shared" si="147"/>
        <v>42338.252881944441</v>
      </c>
    </row>
    <row r="2365" spans="1:20" ht="43.5" hidden="1" x14ac:dyDescent="0.35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1" t="s">
        <v>8321</v>
      </c>
      <c r="R2365" t="s">
        <v>8322</v>
      </c>
      <c r="S2365" s="16">
        <f t="shared" si="146"/>
        <v>42112.036712962959</v>
      </c>
      <c r="T2365" s="16">
        <f t="shared" si="147"/>
        <v>42132.036712962959</v>
      </c>
    </row>
    <row r="2366" spans="1:20" ht="87" hidden="1" x14ac:dyDescent="0.35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1" t="s">
        <v>8327</v>
      </c>
      <c r="R2366" t="s">
        <v>8331</v>
      </c>
      <c r="S2366" s="16">
        <f t="shared" si="146"/>
        <v>42523.333310185189</v>
      </c>
      <c r="T2366" s="16">
        <f t="shared" si="147"/>
        <v>42538.204861111109</v>
      </c>
    </row>
    <row r="2367" spans="1:20" ht="43.5" hidden="1" x14ac:dyDescent="0.35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1" t="s">
        <v>8327</v>
      </c>
      <c r="R2367" t="s">
        <v>8331</v>
      </c>
      <c r="S2367" s="16">
        <f t="shared" si="146"/>
        <v>42082.580092592587</v>
      </c>
      <c r="T2367" s="16">
        <f t="shared" si="147"/>
        <v>42112.580092592587</v>
      </c>
    </row>
    <row r="2368" spans="1:20" ht="58" hidden="1" x14ac:dyDescent="0.35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1" t="s">
        <v>8323</v>
      </c>
      <c r="R2368" t="s">
        <v>8326</v>
      </c>
      <c r="S2368" s="16">
        <f t="shared" si="146"/>
        <v>41875.922858796301</v>
      </c>
      <c r="T2368" s="16">
        <f t="shared" si="147"/>
        <v>41905.922858796301</v>
      </c>
    </row>
    <row r="2369" spans="1:20" ht="29" hidden="1" x14ac:dyDescent="0.35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1" t="s">
        <v>8323</v>
      </c>
      <c r="R2369" t="s">
        <v>8335</v>
      </c>
      <c r="S2369" s="16">
        <f t="shared" si="146"/>
        <v>42403.998217592598</v>
      </c>
      <c r="T2369" s="16">
        <f t="shared" si="147"/>
        <v>42433.998217592598</v>
      </c>
    </row>
    <row r="2370" spans="1:20" ht="43.5" hidden="1" x14ac:dyDescent="0.35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48">ROUND(E2370/D2370*100, 0)</f>
        <v>100</v>
      </c>
      <c r="P2370">
        <f t="shared" si="145"/>
        <v>35.71</v>
      </c>
      <c r="Q2370" s="11" t="s">
        <v>8323</v>
      </c>
      <c r="R2370" t="s">
        <v>8324</v>
      </c>
      <c r="S2370" s="16">
        <f t="shared" si="146"/>
        <v>42511.362048611118</v>
      </c>
      <c r="T2370" s="16">
        <f t="shared" si="147"/>
        <v>42541.362048611118</v>
      </c>
    </row>
    <row r="2371" spans="1:20" ht="43.5" hidden="1" x14ac:dyDescent="0.35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 2), 0)</f>
        <v>41.67</v>
      </c>
      <c r="Q2371" s="11" t="s">
        <v>8323</v>
      </c>
      <c r="R2371" t="s">
        <v>8326</v>
      </c>
      <c r="S2371" s="16">
        <f t="shared" ref="S2371:S2434" si="150">(((J2371/60)/60)/24)+DATE(1970,1,1)</f>
        <v>41829.977326388893</v>
      </c>
      <c r="T2371" s="16">
        <f t="shared" ref="T2371:T2434" si="151">(((I2371/60)/60)/24)+DATE(1970,1,1)</f>
        <v>41836.977326388893</v>
      </c>
    </row>
    <row r="2372" spans="1:20" ht="43.5" hidden="1" x14ac:dyDescent="0.35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1" t="s">
        <v>8323</v>
      </c>
      <c r="R2372" t="s">
        <v>8326</v>
      </c>
      <c r="S2372" s="16">
        <f t="shared" si="150"/>
        <v>42297.748738425929</v>
      </c>
      <c r="T2372" s="16">
        <f t="shared" si="151"/>
        <v>42327.790405092594</v>
      </c>
    </row>
    <row r="2373" spans="1:20" ht="43.5" hidden="1" x14ac:dyDescent="0.35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1" t="s">
        <v>8323</v>
      </c>
      <c r="R2373" t="s">
        <v>8326</v>
      </c>
      <c r="S2373" s="16">
        <f t="shared" si="150"/>
        <v>42057.536944444444</v>
      </c>
      <c r="T2373" s="16">
        <f t="shared" si="151"/>
        <v>42117.49527777778</v>
      </c>
    </row>
    <row r="2374" spans="1:20" ht="43.5" hidden="1" x14ac:dyDescent="0.35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1" t="s">
        <v>8323</v>
      </c>
      <c r="R2374" t="s">
        <v>8326</v>
      </c>
      <c r="S2374" s="16">
        <f t="shared" si="150"/>
        <v>42059.453923611116</v>
      </c>
      <c r="T2374" s="16">
        <f t="shared" si="151"/>
        <v>42119.412256944444</v>
      </c>
    </row>
    <row r="2375" spans="1:20" ht="43.5" hidden="1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3.5" hidden="1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58" hidden="1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3.5" hidden="1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3.5" x14ac:dyDescent="0.35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1" t="s">
        <v>8323</v>
      </c>
      <c r="R2379" t="s">
        <v>8335</v>
      </c>
      <c r="S2379" s="16">
        <f t="shared" si="150"/>
        <v>41815.815046296295</v>
      </c>
      <c r="T2379" s="16">
        <f t="shared" si="151"/>
        <v>41850.958333333336</v>
      </c>
    </row>
    <row r="2380" spans="1:20" ht="43.5" hidden="1" x14ac:dyDescent="0.35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1" t="s">
        <v>8327</v>
      </c>
      <c r="R2380" t="s">
        <v>8331</v>
      </c>
      <c r="S2380" s="16">
        <f t="shared" si="150"/>
        <v>41382.096180555556</v>
      </c>
      <c r="T2380" s="16">
        <f t="shared" si="151"/>
        <v>41401.207638888889</v>
      </c>
    </row>
    <row r="2381" spans="1:20" ht="43.5" hidden="1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29" hidden="1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58" hidden="1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3.5" hidden="1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3.5" hidden="1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58" hidden="1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3.5" hidden="1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58" hidden="1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58" hidden="1" x14ac:dyDescent="0.35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1" t="s">
        <v>8323</v>
      </c>
      <c r="R2389" t="s">
        <v>8335</v>
      </c>
      <c r="S2389" s="16">
        <f t="shared" si="150"/>
        <v>41975.700636574074</v>
      </c>
      <c r="T2389" s="16">
        <f t="shared" si="151"/>
        <v>42005.700636574074</v>
      </c>
    </row>
    <row r="2390" spans="1:20" ht="43.5" hidden="1" x14ac:dyDescent="0.35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1" t="s">
        <v>8308</v>
      </c>
      <c r="R2390" t="s">
        <v>8315</v>
      </c>
      <c r="S2390" s="16">
        <f t="shared" si="150"/>
        <v>41953.966053240743</v>
      </c>
      <c r="T2390" s="16">
        <f t="shared" si="151"/>
        <v>41973.966053240743</v>
      </c>
    </row>
    <row r="2391" spans="1:20" ht="43.5" hidden="1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29" hidden="1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29" hidden="1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3.5" hidden="1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idden="1" x14ac:dyDescent="0.35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1" t="s">
        <v>8319</v>
      </c>
      <c r="R2395" t="s">
        <v>8345</v>
      </c>
      <c r="S2395" s="16">
        <f t="shared" si="150"/>
        <v>42109.709629629629</v>
      </c>
      <c r="T2395" s="16">
        <f t="shared" si="151"/>
        <v>42139.709629629629</v>
      </c>
    </row>
    <row r="2396" spans="1:20" ht="43.5" hidden="1" x14ac:dyDescent="0.35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1" t="s">
        <v>8327</v>
      </c>
      <c r="R2396" t="s">
        <v>8331</v>
      </c>
      <c r="S2396" s="16">
        <f t="shared" si="150"/>
        <v>41282.017962962964</v>
      </c>
      <c r="T2396" s="16">
        <f t="shared" si="151"/>
        <v>41334.581944444442</v>
      </c>
    </row>
    <row r="2397" spans="1:20" ht="58" hidden="1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3.5" hidden="1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3.5" hidden="1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3.5" hidden="1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58" hidden="1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3.5" hidden="1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58" hidden="1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3.5" hidden="1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3.5" hidden="1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58" hidden="1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3.5" hidden="1" x14ac:dyDescent="0.35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1" t="s">
        <v>8313</v>
      </c>
      <c r="R2407" t="s">
        <v>8314</v>
      </c>
      <c r="S2407" s="16">
        <f t="shared" si="150"/>
        <v>41905.979629629634</v>
      </c>
      <c r="T2407" s="16">
        <f t="shared" si="151"/>
        <v>41935.979629629634</v>
      </c>
    </row>
    <row r="2408" spans="1:20" ht="43.5" hidden="1" x14ac:dyDescent="0.35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1" t="s">
        <v>8311</v>
      </c>
      <c r="R2408" t="s">
        <v>8352</v>
      </c>
      <c r="S2408" s="16">
        <f t="shared" si="150"/>
        <v>41520.561041666668</v>
      </c>
      <c r="T2408" s="16">
        <f t="shared" si="151"/>
        <v>41549.561041666668</v>
      </c>
    </row>
    <row r="2409" spans="1:20" ht="43.5" hidden="1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3.5" hidden="1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3.5" hidden="1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3.5" hidden="1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3.5" hidden="1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43.5" hidden="1" x14ac:dyDescent="0.35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1" t="s">
        <v>8308</v>
      </c>
      <c r="R2414" t="s">
        <v>8315</v>
      </c>
      <c r="S2414" s="16">
        <f t="shared" si="150"/>
        <v>41953.158854166672</v>
      </c>
      <c r="T2414" s="16">
        <f t="shared" si="151"/>
        <v>41983.158854166672</v>
      </c>
    </row>
    <row r="2415" spans="1:20" ht="29" hidden="1" x14ac:dyDescent="0.35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1" t="s">
        <v>8313</v>
      </c>
      <c r="R2415" t="s">
        <v>8314</v>
      </c>
      <c r="S2415" s="16">
        <f t="shared" si="150"/>
        <v>42410.982002314813</v>
      </c>
      <c r="T2415" s="16">
        <f t="shared" si="151"/>
        <v>42440.982002314813</v>
      </c>
    </row>
    <row r="2416" spans="1:20" ht="43.5" hidden="1" x14ac:dyDescent="0.35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1" t="s">
        <v>8323</v>
      </c>
      <c r="R2416" t="s">
        <v>8335</v>
      </c>
      <c r="S2416" s="16">
        <f t="shared" si="150"/>
        <v>41982.737071759257</v>
      </c>
      <c r="T2416" s="16">
        <f t="shared" si="151"/>
        <v>42015.207638888889</v>
      </c>
    </row>
    <row r="2417" spans="1:20" ht="58" hidden="1" x14ac:dyDescent="0.35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1" t="s">
        <v>8308</v>
      </c>
      <c r="R2417" t="s">
        <v>8310</v>
      </c>
      <c r="S2417" s="16">
        <f t="shared" si="150"/>
        <v>42082.802812499998</v>
      </c>
      <c r="T2417" s="16">
        <f t="shared" si="151"/>
        <v>42104.207638888889</v>
      </c>
    </row>
    <row r="2418" spans="1:20" ht="43.5" hidden="1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3.5" hidden="1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58" hidden="1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3.5" hidden="1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43.5" hidden="1" x14ac:dyDescent="0.35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1" t="s">
        <v>8323</v>
      </c>
      <c r="R2422" t="s">
        <v>8326</v>
      </c>
      <c r="S2422" s="16">
        <f t="shared" si="150"/>
        <v>42523.248715277776</v>
      </c>
      <c r="T2422" s="16">
        <f t="shared" si="151"/>
        <v>42537.248715277776</v>
      </c>
    </row>
    <row r="2423" spans="1:20" ht="29" hidden="1" x14ac:dyDescent="0.35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1" t="s">
        <v>8327</v>
      </c>
      <c r="R2423" t="s">
        <v>8331</v>
      </c>
      <c r="S2423" s="16">
        <f t="shared" si="150"/>
        <v>42184.646863425922</v>
      </c>
      <c r="T2423" s="16">
        <f t="shared" si="151"/>
        <v>42214.646863425922</v>
      </c>
    </row>
    <row r="2424" spans="1:20" ht="43.5" hidden="1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58" hidden="1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3.5" hidden="1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58" hidden="1" x14ac:dyDescent="0.35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1" t="s">
        <v>8308</v>
      </c>
      <c r="R2427" t="s">
        <v>8310</v>
      </c>
      <c r="S2427" s="16">
        <f t="shared" si="150"/>
        <v>42060.913877314815</v>
      </c>
      <c r="T2427" s="16">
        <f t="shared" si="151"/>
        <v>42120.872210648144</v>
      </c>
    </row>
    <row r="2428" spans="1:20" ht="43.5" hidden="1" x14ac:dyDescent="0.35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1" t="s">
        <v>8321</v>
      </c>
      <c r="R2428" t="s">
        <v>8339</v>
      </c>
      <c r="S2428" s="16">
        <f t="shared" si="150"/>
        <v>41869.698136574072</v>
      </c>
      <c r="T2428" s="16">
        <f t="shared" si="151"/>
        <v>41899.698136574072</v>
      </c>
    </row>
    <row r="2429" spans="1:20" ht="29" hidden="1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3.5" hidden="1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3.5" hidden="1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3.5" hidden="1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3.5" hidden="1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43.5" hidden="1" x14ac:dyDescent="0.35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52">ROUND(E2434/D2434*100, 0)</f>
        <v>21</v>
      </c>
      <c r="P2434">
        <f t="shared" si="149"/>
        <v>56.67</v>
      </c>
      <c r="Q2434" s="11" t="s">
        <v>8327</v>
      </c>
      <c r="R2434" t="s">
        <v>8330</v>
      </c>
      <c r="S2434" s="16">
        <f t="shared" si="150"/>
        <v>42175.948981481488</v>
      </c>
      <c r="T2434" s="16">
        <f t="shared" si="151"/>
        <v>42205.948981481488</v>
      </c>
    </row>
    <row r="2435" spans="1:20" ht="29" hidden="1" x14ac:dyDescent="0.35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52"/>
        <v>34</v>
      </c>
      <c r="P2435">
        <f t="shared" ref="P2435:P2498" si="153">IFERROR(ROUND(E2435/L2435, 2), 0)</f>
        <v>121.43</v>
      </c>
      <c r="Q2435" s="11" t="s">
        <v>8308</v>
      </c>
      <c r="R2435" t="s">
        <v>8342</v>
      </c>
      <c r="S2435" s="16">
        <f t="shared" ref="S2435:S2498" si="154">(((J2435/60)/60)/24)+DATE(1970,1,1)</f>
        <v>41948.00209490741</v>
      </c>
      <c r="T2435" s="16">
        <f t="shared" ref="T2435:T2498" si="155">(((I2435/60)/60)/24)+DATE(1970,1,1)</f>
        <v>41978.00209490741</v>
      </c>
    </row>
    <row r="2436" spans="1:20" ht="43.5" hidden="1" x14ac:dyDescent="0.35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1" t="s">
        <v>8316</v>
      </c>
      <c r="R2436" t="s">
        <v>8334</v>
      </c>
      <c r="S2436" s="16">
        <f t="shared" si="154"/>
        <v>41572.229849537034</v>
      </c>
      <c r="T2436" s="16">
        <f t="shared" si="155"/>
        <v>41604.271516203706</v>
      </c>
    </row>
    <row r="2437" spans="1:20" ht="58" hidden="1" x14ac:dyDescent="0.35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1" t="s">
        <v>8323</v>
      </c>
      <c r="R2437" t="s">
        <v>8326</v>
      </c>
      <c r="S2437" s="16">
        <f t="shared" si="154"/>
        <v>42307.908379629633</v>
      </c>
      <c r="T2437" s="16">
        <f t="shared" si="155"/>
        <v>42347.950046296297</v>
      </c>
    </row>
    <row r="2438" spans="1:20" ht="43.5" hidden="1" x14ac:dyDescent="0.35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1" t="s">
        <v>8327</v>
      </c>
      <c r="R2438" t="s">
        <v>8328</v>
      </c>
      <c r="S2438" s="16">
        <f t="shared" si="154"/>
        <v>41034.72216435185</v>
      </c>
      <c r="T2438" s="16">
        <f t="shared" si="155"/>
        <v>41064.72216435185</v>
      </c>
    </row>
    <row r="2439" spans="1:20" ht="58" hidden="1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58" hidden="1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3.5" hidden="1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3.5" hidden="1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29" hidden="1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58" hidden="1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3.5" hidden="1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3.5" hidden="1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3.5" hidden="1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3.5" hidden="1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58" hidden="1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58" hidden="1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58" hidden="1" x14ac:dyDescent="0.35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1" t="s">
        <v>8323</v>
      </c>
      <c r="R2451" t="s">
        <v>8326</v>
      </c>
      <c r="S2451" s="16">
        <f t="shared" si="154"/>
        <v>42193.482291666667</v>
      </c>
      <c r="T2451" s="16">
        <f t="shared" si="155"/>
        <v>42233.666666666672</v>
      </c>
    </row>
    <row r="2452" spans="1:20" ht="43.5" hidden="1" x14ac:dyDescent="0.35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1" t="s">
        <v>8311</v>
      </c>
      <c r="R2452" t="s">
        <v>8333</v>
      </c>
      <c r="S2452" s="16">
        <f t="shared" si="154"/>
        <v>40990.709317129629</v>
      </c>
      <c r="T2452" s="16">
        <f t="shared" si="155"/>
        <v>41015.875</v>
      </c>
    </row>
    <row r="2453" spans="1:20" ht="43.5" hidden="1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3.5" hidden="1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3.5" hidden="1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3.5" hidden="1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58" hidden="1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58" hidden="1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3.5" hidden="1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3.5" hidden="1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3.5" hidden="1" x14ac:dyDescent="0.35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1" t="s">
        <v>8311</v>
      </c>
      <c r="R2461" t="s">
        <v>8356</v>
      </c>
      <c r="S2461" s="16">
        <f t="shared" si="154"/>
        <v>41850.781377314815</v>
      </c>
      <c r="T2461" s="16">
        <f t="shared" si="155"/>
        <v>41880.781377314815</v>
      </c>
    </row>
    <row r="2462" spans="1:20" ht="43.5" hidden="1" x14ac:dyDescent="0.35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1" t="s">
        <v>8319</v>
      </c>
      <c r="R2462" t="s">
        <v>8320</v>
      </c>
      <c r="S2462" s="16">
        <f t="shared" si="154"/>
        <v>42338.84375</v>
      </c>
      <c r="T2462" s="16">
        <f t="shared" si="155"/>
        <v>42367.958333333328</v>
      </c>
    </row>
    <row r="2463" spans="1:20" ht="43.5" hidden="1" x14ac:dyDescent="0.35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1" t="s">
        <v>8319</v>
      </c>
      <c r="R2463" t="s">
        <v>8345</v>
      </c>
      <c r="S2463" s="16">
        <f t="shared" si="154"/>
        <v>41820.914641203701</v>
      </c>
      <c r="T2463" s="16">
        <f t="shared" si="155"/>
        <v>41860.914641203701</v>
      </c>
    </row>
    <row r="2464" spans="1:20" ht="43.5" hidden="1" x14ac:dyDescent="0.35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1" t="s">
        <v>8323</v>
      </c>
      <c r="R2464" t="s">
        <v>8326</v>
      </c>
      <c r="S2464" s="16">
        <f t="shared" si="154"/>
        <v>42693.031828703708</v>
      </c>
      <c r="T2464" s="16">
        <f t="shared" si="155"/>
        <v>42723.031828703708</v>
      </c>
    </row>
    <row r="2465" spans="1:20" ht="43.5" hidden="1" x14ac:dyDescent="0.35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1" t="s">
        <v>8321</v>
      </c>
      <c r="R2465" t="s">
        <v>8325</v>
      </c>
      <c r="S2465" s="16">
        <f t="shared" si="154"/>
        <v>42182.234456018516</v>
      </c>
      <c r="T2465" s="16">
        <f t="shared" si="155"/>
        <v>42206.290972222225</v>
      </c>
    </row>
    <row r="2466" spans="1:20" ht="43.5" hidden="1" x14ac:dyDescent="0.35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1" t="s">
        <v>8311</v>
      </c>
      <c r="R2466" t="s">
        <v>8348</v>
      </c>
      <c r="S2466" s="16">
        <f t="shared" si="154"/>
        <v>42192.675821759258</v>
      </c>
      <c r="T2466" s="16">
        <f t="shared" si="155"/>
        <v>42232.675821759258</v>
      </c>
    </row>
    <row r="2467" spans="1:20" ht="43.5" hidden="1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3.5" hidden="1" x14ac:dyDescent="0.35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1" t="s">
        <v>8321</v>
      </c>
      <c r="R2468" t="s">
        <v>8332</v>
      </c>
      <c r="S2468" s="16">
        <f t="shared" si="154"/>
        <v>42318.025011574078</v>
      </c>
      <c r="T2468" s="16">
        <f t="shared" si="155"/>
        <v>42378.025011574078</v>
      </c>
    </row>
    <row r="2469" spans="1:20" ht="43.5" hidden="1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58" hidden="1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3.5" hidden="1" x14ac:dyDescent="0.35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1" t="s">
        <v>8323</v>
      </c>
      <c r="R2471" t="s">
        <v>8324</v>
      </c>
      <c r="S2471" s="16">
        <f t="shared" si="154"/>
        <v>42114.825532407413</v>
      </c>
      <c r="T2471" s="16">
        <f t="shared" si="155"/>
        <v>42144.825532407413</v>
      </c>
    </row>
    <row r="2472" spans="1:20" ht="43.5" hidden="1" x14ac:dyDescent="0.35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1" t="s">
        <v>8323</v>
      </c>
      <c r="R2472" t="s">
        <v>8326</v>
      </c>
      <c r="S2472" s="16">
        <f t="shared" si="154"/>
        <v>42534.933321759265</v>
      </c>
      <c r="T2472" s="16">
        <f t="shared" si="155"/>
        <v>42554.832638888889</v>
      </c>
    </row>
    <row r="2473" spans="1:20" ht="58" hidden="1" x14ac:dyDescent="0.35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1" t="s">
        <v>8323</v>
      </c>
      <c r="R2473" t="s">
        <v>8335</v>
      </c>
      <c r="S2473" s="16">
        <f t="shared" si="154"/>
        <v>41872.291238425925</v>
      </c>
      <c r="T2473" s="16">
        <f t="shared" si="155"/>
        <v>41897.255555555559</v>
      </c>
    </row>
    <row r="2474" spans="1:20" ht="58" hidden="1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3.5" hidden="1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3.5" hidden="1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3.5" hidden="1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3.5" hidden="1" x14ac:dyDescent="0.35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1" t="s">
        <v>8323</v>
      </c>
      <c r="R2478" t="s">
        <v>8326</v>
      </c>
      <c r="S2478" s="16">
        <f t="shared" si="154"/>
        <v>41780.712893518517</v>
      </c>
      <c r="T2478" s="16">
        <f t="shared" si="155"/>
        <v>41806.712893518517</v>
      </c>
    </row>
    <row r="2479" spans="1:20" ht="58" hidden="1" x14ac:dyDescent="0.35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1" t="s">
        <v>8323</v>
      </c>
      <c r="R2479" t="s">
        <v>8326</v>
      </c>
      <c r="S2479" s="16">
        <f t="shared" si="154"/>
        <v>42023.634976851856</v>
      </c>
      <c r="T2479" s="16">
        <f t="shared" si="155"/>
        <v>42063.634976851856</v>
      </c>
    </row>
    <row r="2480" spans="1:20" ht="43.5" hidden="1" x14ac:dyDescent="0.35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1" t="s">
        <v>8323</v>
      </c>
      <c r="R2480" t="s">
        <v>8326</v>
      </c>
      <c r="S2480" s="16">
        <f t="shared" si="154"/>
        <v>42093.786840277782</v>
      </c>
      <c r="T2480" s="16">
        <f t="shared" si="155"/>
        <v>42120.26944444445</v>
      </c>
    </row>
    <row r="2481" spans="1:20" ht="58" hidden="1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3.5" hidden="1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3.5" hidden="1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3.5" hidden="1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58" hidden="1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3.5" hidden="1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3.5" hidden="1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3.5" hidden="1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3.5" hidden="1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3.5" hidden="1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29" hidden="1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3.5" hidden="1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58" hidden="1" x14ac:dyDescent="0.35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1" t="s">
        <v>8323</v>
      </c>
      <c r="R2493" t="s">
        <v>8326</v>
      </c>
      <c r="S2493" s="16">
        <f t="shared" si="154"/>
        <v>41746.189409722225</v>
      </c>
      <c r="T2493" s="16">
        <f t="shared" si="155"/>
        <v>41776.189409722225</v>
      </c>
    </row>
    <row r="2494" spans="1:20" ht="43.5" hidden="1" x14ac:dyDescent="0.35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1" t="s">
        <v>8327</v>
      </c>
      <c r="R2494" t="s">
        <v>8328</v>
      </c>
      <c r="S2494" s="16">
        <f t="shared" si="154"/>
        <v>42713.941099537042</v>
      </c>
      <c r="T2494" s="16">
        <f t="shared" si="155"/>
        <v>42734.941099537042</v>
      </c>
    </row>
    <row r="2495" spans="1:20" ht="29" hidden="1" x14ac:dyDescent="0.35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1" t="s">
        <v>8327</v>
      </c>
      <c r="R2495" t="s">
        <v>8328</v>
      </c>
      <c r="S2495" s="16">
        <f t="shared" si="154"/>
        <v>41024.985972222225</v>
      </c>
      <c r="T2495" s="16">
        <f t="shared" si="155"/>
        <v>41076.415972222225</v>
      </c>
    </row>
    <row r="2496" spans="1:20" ht="43.5" hidden="1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3.5" hidden="1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3.5" hidden="1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 0)</f>
        <v>27</v>
      </c>
      <c r="P2498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58" hidden="1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 2), 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3.5" hidden="1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58" hidden="1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3.5" hidden="1" x14ac:dyDescent="0.35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1" t="s">
        <v>8323</v>
      </c>
      <c r="R2502" t="s">
        <v>8326</v>
      </c>
      <c r="S2502" s="16">
        <f t="shared" si="158"/>
        <v>41890.086805555555</v>
      </c>
      <c r="T2502" s="16">
        <f t="shared" si="159"/>
        <v>41934.207638888889</v>
      </c>
    </row>
    <row r="2503" spans="1:20" ht="43.5" hidden="1" x14ac:dyDescent="0.35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1" t="s">
        <v>8323</v>
      </c>
      <c r="R2503" t="s">
        <v>8326</v>
      </c>
      <c r="S2503" s="16">
        <f t="shared" si="158"/>
        <v>41780.525937500002</v>
      </c>
      <c r="T2503" s="16">
        <f t="shared" si="159"/>
        <v>41796.958333333336</v>
      </c>
    </row>
    <row r="2504" spans="1:20" ht="29" hidden="1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3.5" hidden="1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3.5" hidden="1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3.5" hidden="1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58" hidden="1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3.5" hidden="1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3.5" hidden="1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3.5" hidden="1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3.5" hidden="1" x14ac:dyDescent="0.35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1" t="s">
        <v>8323</v>
      </c>
      <c r="R2512" t="s">
        <v>8326</v>
      </c>
      <c r="S2512" s="16">
        <f t="shared" si="158"/>
        <v>42061.963263888887</v>
      </c>
      <c r="T2512" s="16">
        <f t="shared" si="159"/>
        <v>42091.921597222223</v>
      </c>
    </row>
    <row r="2513" spans="1:20" ht="29" hidden="1" x14ac:dyDescent="0.35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1" t="s">
        <v>8323</v>
      </c>
      <c r="R2513" t="s">
        <v>8324</v>
      </c>
      <c r="S2513" s="16">
        <f t="shared" si="158"/>
        <v>42141.741307870368</v>
      </c>
      <c r="T2513" s="16">
        <f t="shared" si="159"/>
        <v>42171.741307870368</v>
      </c>
    </row>
    <row r="2514" spans="1:20" ht="43.5" hidden="1" x14ac:dyDescent="0.35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1" t="s">
        <v>8323</v>
      </c>
      <c r="R2514" t="s">
        <v>8326</v>
      </c>
      <c r="S2514" s="16">
        <f t="shared" si="158"/>
        <v>42101.423541666663</v>
      </c>
      <c r="T2514" s="16">
        <f t="shared" si="159"/>
        <v>42131.423541666663</v>
      </c>
    </row>
    <row r="2515" spans="1:20" ht="43.5" hidden="1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3.5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3.5" hidden="1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3.5" hidden="1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58" hidden="1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3.5" hidden="1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58" hidden="1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3.5" hidden="1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58" hidden="1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29" hidden="1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3.5" hidden="1" x14ac:dyDescent="0.35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1" t="s">
        <v>8308</v>
      </c>
      <c r="R2525" t="s">
        <v>8310</v>
      </c>
      <c r="S2525" s="16">
        <f t="shared" si="158"/>
        <v>42090.831273148149</v>
      </c>
      <c r="T2525" s="16">
        <f t="shared" si="159"/>
        <v>42135.831273148149</v>
      </c>
    </row>
    <row r="2526" spans="1:20" ht="43.5" hidden="1" x14ac:dyDescent="0.35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1" t="s">
        <v>8321</v>
      </c>
      <c r="R2526" t="s">
        <v>8322</v>
      </c>
      <c r="S2526" s="16">
        <f t="shared" si="158"/>
        <v>42543.862777777773</v>
      </c>
      <c r="T2526" s="16">
        <f t="shared" si="159"/>
        <v>42573.862777777773</v>
      </c>
    </row>
    <row r="2527" spans="1:20" ht="43.5" hidden="1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3.5" hidden="1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3.5" hidden="1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3.5" hidden="1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3.5" hidden="1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29" hidden="1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3.5" hidden="1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3.5" hidden="1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3.5" hidden="1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58" hidden="1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3.5" hidden="1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58" hidden="1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58" hidden="1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3.5" hidden="1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58" hidden="1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58" hidden="1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3.5" hidden="1" x14ac:dyDescent="0.35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1" t="s">
        <v>8323</v>
      </c>
      <c r="R2543" t="s">
        <v>8326</v>
      </c>
      <c r="S2543" s="16">
        <f t="shared" si="158"/>
        <v>42265.683182870373</v>
      </c>
      <c r="T2543" s="16">
        <f t="shared" si="159"/>
        <v>42293.207638888889</v>
      </c>
    </row>
    <row r="2544" spans="1:20" ht="58" hidden="1" x14ac:dyDescent="0.35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1" t="s">
        <v>8313</v>
      </c>
      <c r="R2544" t="s">
        <v>8314</v>
      </c>
      <c r="S2544" s="16">
        <f t="shared" si="158"/>
        <v>42025.357094907406</v>
      </c>
      <c r="T2544" s="16">
        <f t="shared" si="159"/>
        <v>42055.357094907406</v>
      </c>
    </row>
    <row r="2545" spans="1:20" ht="58" hidden="1" x14ac:dyDescent="0.35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1" t="s">
        <v>8327</v>
      </c>
      <c r="R2545" t="s">
        <v>8330</v>
      </c>
      <c r="S2545" s="16">
        <f t="shared" si="158"/>
        <v>42129.82540509259</v>
      </c>
      <c r="T2545" s="16">
        <f t="shared" si="159"/>
        <v>42186.25</v>
      </c>
    </row>
    <row r="2546" spans="1:20" ht="43.5" hidden="1" x14ac:dyDescent="0.35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1" t="s">
        <v>8323</v>
      </c>
      <c r="R2546" t="s">
        <v>8326</v>
      </c>
      <c r="S2546" s="16">
        <f t="shared" si="158"/>
        <v>42672.955138888887</v>
      </c>
      <c r="T2546" s="16">
        <f t="shared" si="159"/>
        <v>42704.708333333328</v>
      </c>
    </row>
    <row r="2547" spans="1:20" ht="29" hidden="1" x14ac:dyDescent="0.35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1" t="s">
        <v>8311</v>
      </c>
      <c r="R2547" t="s">
        <v>8349</v>
      </c>
      <c r="S2547" s="16">
        <f t="shared" si="158"/>
        <v>42140.879259259258</v>
      </c>
      <c r="T2547" s="16">
        <f t="shared" si="159"/>
        <v>42185.879259259258</v>
      </c>
    </row>
    <row r="2548" spans="1:20" ht="43.5" hidden="1" x14ac:dyDescent="0.35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1" t="s">
        <v>8323</v>
      </c>
      <c r="R2548" t="s">
        <v>8326</v>
      </c>
      <c r="S2548" s="16">
        <f t="shared" si="158"/>
        <v>41841.651597222226</v>
      </c>
      <c r="T2548" s="16">
        <f t="shared" si="159"/>
        <v>41881.229166666664</v>
      </c>
    </row>
    <row r="2549" spans="1:20" ht="43.5" hidden="1" x14ac:dyDescent="0.35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1" t="s">
        <v>8323</v>
      </c>
      <c r="R2549" t="s">
        <v>8326</v>
      </c>
      <c r="S2549" s="16">
        <f t="shared" si="158"/>
        <v>42053.106111111112</v>
      </c>
      <c r="T2549" s="16">
        <f t="shared" si="159"/>
        <v>42112.025694444441</v>
      </c>
    </row>
    <row r="2550" spans="1:20" ht="58" hidden="1" x14ac:dyDescent="0.35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1" t="s">
        <v>8323</v>
      </c>
      <c r="R2550" t="s">
        <v>8326</v>
      </c>
      <c r="S2550" s="16">
        <f t="shared" si="158"/>
        <v>42053.733078703706</v>
      </c>
      <c r="T2550" s="16">
        <f t="shared" si="159"/>
        <v>42063.207638888889</v>
      </c>
    </row>
    <row r="2551" spans="1:20" ht="43.5" hidden="1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29" hidden="1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3.5" hidden="1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3.5" hidden="1" x14ac:dyDescent="0.35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1" t="s">
        <v>8323</v>
      </c>
      <c r="R2554" t="s">
        <v>8326</v>
      </c>
      <c r="S2554" s="16">
        <f t="shared" si="158"/>
        <v>42640.278171296297</v>
      </c>
      <c r="T2554" s="16">
        <f t="shared" si="159"/>
        <v>42670.278171296297</v>
      </c>
    </row>
    <row r="2555" spans="1:20" ht="43.5" hidden="1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58" hidden="1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58" hidden="1" x14ac:dyDescent="0.35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1" t="s">
        <v>8327</v>
      </c>
      <c r="R2557" t="s">
        <v>8329</v>
      </c>
      <c r="S2557" s="16">
        <f t="shared" si="158"/>
        <v>42692.109328703707</v>
      </c>
      <c r="T2557" s="16">
        <f t="shared" si="159"/>
        <v>42717.332638888889</v>
      </c>
    </row>
    <row r="2558" spans="1:20" ht="58" hidden="1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3.5" hidden="1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3.5" hidden="1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58" hidden="1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3.5" hidden="1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 0)</f>
        <v>128</v>
      </c>
      <c r="P256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29" hidden="1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 2), 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58" hidden="1" x14ac:dyDescent="0.35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1" t="s">
        <v>8308</v>
      </c>
      <c r="R2564" t="s">
        <v>8310</v>
      </c>
      <c r="S2564" s="16">
        <f t="shared" si="162"/>
        <v>41913.521064814813</v>
      </c>
      <c r="T2564" s="16">
        <f t="shared" si="163"/>
        <v>41943.521064814813</v>
      </c>
    </row>
    <row r="2565" spans="1:20" ht="29" hidden="1" x14ac:dyDescent="0.35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1" t="s">
        <v>8323</v>
      </c>
      <c r="R2565" t="s">
        <v>8324</v>
      </c>
      <c r="S2565" s="16">
        <f t="shared" si="162"/>
        <v>42465.16851851852</v>
      </c>
      <c r="T2565" s="16">
        <f t="shared" si="163"/>
        <v>42495.16851851852</v>
      </c>
    </row>
    <row r="2566" spans="1:20" ht="43.5" hidden="1" x14ac:dyDescent="0.35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1" t="s">
        <v>8321</v>
      </c>
      <c r="R2566" t="s">
        <v>8343</v>
      </c>
      <c r="S2566" s="16">
        <f t="shared" si="162"/>
        <v>40730.896354166667</v>
      </c>
      <c r="T2566" s="16">
        <f t="shared" si="163"/>
        <v>40790.896354166667</v>
      </c>
    </row>
    <row r="2567" spans="1:20" ht="43.5" hidden="1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3.5" hidden="1" x14ac:dyDescent="0.35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1" t="s">
        <v>8323</v>
      </c>
      <c r="R2568" t="s">
        <v>8326</v>
      </c>
      <c r="S2568" s="16">
        <f t="shared" si="162"/>
        <v>42503.539976851855</v>
      </c>
      <c r="T2568" s="16">
        <f t="shared" si="163"/>
        <v>42548.791666666672</v>
      </c>
    </row>
    <row r="2569" spans="1:20" ht="43.5" hidden="1" x14ac:dyDescent="0.35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1" t="s">
        <v>8327</v>
      </c>
      <c r="R2569" t="s">
        <v>8331</v>
      </c>
      <c r="S2569" s="16">
        <f t="shared" si="162"/>
        <v>42198.750254629631</v>
      </c>
      <c r="T2569" s="16">
        <f t="shared" si="163"/>
        <v>42238.750254629631</v>
      </c>
    </row>
    <row r="2570" spans="1:20" hidden="1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58" hidden="1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58" hidden="1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3.5" hidden="1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3.5" hidden="1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3.5" hidden="1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3.5" hidden="1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3.5" hidden="1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3.5" hidden="1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43.5" hidden="1" x14ac:dyDescent="0.35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1" t="s">
        <v>8323</v>
      </c>
      <c r="R2579" t="s">
        <v>8326</v>
      </c>
      <c r="S2579" s="16">
        <f t="shared" si="162"/>
        <v>41983.752847222218</v>
      </c>
      <c r="T2579" s="16">
        <f t="shared" si="163"/>
        <v>42014.140972222223</v>
      </c>
    </row>
    <row r="2580" spans="1:20" ht="58" hidden="1" x14ac:dyDescent="0.35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1" t="s">
        <v>8323</v>
      </c>
      <c r="R2580" t="s">
        <v>8326</v>
      </c>
      <c r="S2580" s="16">
        <f t="shared" si="162"/>
        <v>41830.858344907407</v>
      </c>
      <c r="T2580" s="16">
        <f t="shared" si="163"/>
        <v>41852.291666666664</v>
      </c>
    </row>
    <row r="2581" spans="1:20" hidden="1" x14ac:dyDescent="0.35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1" t="s">
        <v>8327</v>
      </c>
      <c r="R2581" t="s">
        <v>8328</v>
      </c>
      <c r="S2581" s="16">
        <f t="shared" si="162"/>
        <v>40960.861562500002</v>
      </c>
      <c r="T2581" s="16">
        <f t="shared" si="163"/>
        <v>40976.207638888889</v>
      </c>
    </row>
    <row r="2582" spans="1:20" ht="29" hidden="1" x14ac:dyDescent="0.35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1" t="s">
        <v>8327</v>
      </c>
      <c r="R2582" t="s">
        <v>8331</v>
      </c>
      <c r="S2582" s="16">
        <f t="shared" si="162"/>
        <v>41072.739953703705</v>
      </c>
      <c r="T2582" s="16">
        <f t="shared" si="163"/>
        <v>41102.739953703705</v>
      </c>
    </row>
    <row r="2583" spans="1:20" ht="43.5" hidden="1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29" hidden="1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3.5" hidden="1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3.5" hidden="1" x14ac:dyDescent="0.35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1" t="s">
        <v>8323</v>
      </c>
      <c r="R2586" t="s">
        <v>8324</v>
      </c>
      <c r="S2586" s="16">
        <f t="shared" si="162"/>
        <v>42246.883784722217</v>
      </c>
      <c r="T2586" s="16">
        <f t="shared" si="163"/>
        <v>42276.883784722217</v>
      </c>
    </row>
    <row r="2587" spans="1:20" ht="43.5" hidden="1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3.5" hidden="1" x14ac:dyDescent="0.35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1" t="s">
        <v>8323</v>
      </c>
      <c r="R2588" t="s">
        <v>8326</v>
      </c>
      <c r="S2588" s="16">
        <f t="shared" si="162"/>
        <v>42278.453668981485</v>
      </c>
      <c r="T2588" s="16">
        <f t="shared" si="163"/>
        <v>42296.458333333328</v>
      </c>
    </row>
    <row r="2589" spans="1:20" ht="58" hidden="1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3.5" hidden="1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3.5" hidden="1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29" hidden="1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43.5" hidden="1" x14ac:dyDescent="0.35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1" t="s">
        <v>8323</v>
      </c>
      <c r="R2593" t="s">
        <v>8324</v>
      </c>
      <c r="S2593" s="16">
        <f t="shared" si="162"/>
        <v>42255.791909722218</v>
      </c>
      <c r="T2593" s="16">
        <f t="shared" si="163"/>
        <v>42285.791909722218</v>
      </c>
    </row>
    <row r="2594" spans="1:20" ht="72.5" hidden="1" x14ac:dyDescent="0.35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1" t="s">
        <v>8323</v>
      </c>
      <c r="R2594" t="s">
        <v>8326</v>
      </c>
      <c r="S2594" s="16">
        <f t="shared" si="162"/>
        <v>42107.621018518519</v>
      </c>
      <c r="T2594" s="16">
        <f t="shared" si="163"/>
        <v>42167.621018518519</v>
      </c>
    </row>
    <row r="2595" spans="1:20" ht="43.5" hidden="1" x14ac:dyDescent="0.35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1" t="s">
        <v>8323</v>
      </c>
      <c r="R2595" t="s">
        <v>8326</v>
      </c>
      <c r="S2595" s="16">
        <f t="shared" si="162"/>
        <v>42559.776724537034</v>
      </c>
      <c r="T2595" s="16">
        <f t="shared" si="163"/>
        <v>42589.776724537034</v>
      </c>
    </row>
    <row r="2596" spans="1:20" ht="43.5" hidden="1" x14ac:dyDescent="0.35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1" t="s">
        <v>8316</v>
      </c>
      <c r="R2596" t="s">
        <v>8334</v>
      </c>
      <c r="S2596" s="16">
        <f t="shared" si="162"/>
        <v>42340.701504629629</v>
      </c>
      <c r="T2596" s="16">
        <f t="shared" si="163"/>
        <v>42368.701504629629</v>
      </c>
    </row>
    <row r="2597" spans="1:20" ht="43.5" hidden="1" x14ac:dyDescent="0.35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1" t="s">
        <v>8321</v>
      </c>
      <c r="R2597" t="s">
        <v>8322</v>
      </c>
      <c r="S2597" s="16">
        <f t="shared" si="162"/>
        <v>42211.951284722221</v>
      </c>
      <c r="T2597" s="16">
        <f t="shared" si="163"/>
        <v>42226.951284722221</v>
      </c>
    </row>
    <row r="2598" spans="1:20" ht="43.5" hidden="1" x14ac:dyDescent="0.35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1" t="s">
        <v>8311</v>
      </c>
      <c r="R2598" t="s">
        <v>8348</v>
      </c>
      <c r="S2598" s="16">
        <f t="shared" si="162"/>
        <v>42457.871516203704</v>
      </c>
      <c r="T2598" s="16">
        <f t="shared" si="163"/>
        <v>42487.579861111109</v>
      </c>
    </row>
    <row r="2599" spans="1:20" ht="43.5" hidden="1" x14ac:dyDescent="0.35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1" t="s">
        <v>8321</v>
      </c>
      <c r="R2599" t="s">
        <v>8332</v>
      </c>
      <c r="S2599" s="16">
        <f t="shared" si="162"/>
        <v>41995.752986111111</v>
      </c>
      <c r="T2599" s="16">
        <f t="shared" si="163"/>
        <v>42034.708333333328</v>
      </c>
    </row>
    <row r="2600" spans="1:20" ht="29" hidden="1" x14ac:dyDescent="0.35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1" t="s">
        <v>8321</v>
      </c>
      <c r="R2600" t="s">
        <v>8343</v>
      </c>
      <c r="S2600" s="16">
        <f t="shared" si="162"/>
        <v>40612.695208333331</v>
      </c>
      <c r="T2600" s="16">
        <f t="shared" si="163"/>
        <v>40636.041666666664</v>
      </c>
    </row>
    <row r="2601" spans="1:20" ht="43.5" hidden="1" x14ac:dyDescent="0.35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1" t="s">
        <v>8321</v>
      </c>
      <c r="R2601" t="s">
        <v>8322</v>
      </c>
      <c r="S2601" s="16">
        <f t="shared" si="162"/>
        <v>41657.985081018516</v>
      </c>
      <c r="T2601" s="16">
        <f t="shared" si="163"/>
        <v>41699.720833333333</v>
      </c>
    </row>
    <row r="2602" spans="1:20" ht="43.5" hidden="1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3.5" hidden="1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58" hidden="1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3.5" hidden="1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3.5" hidden="1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3.5" hidden="1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3.5" hidden="1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3.5" x14ac:dyDescent="0.35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1" t="s">
        <v>8323</v>
      </c>
      <c r="R2609" t="s">
        <v>8335</v>
      </c>
      <c r="S2609" s="16">
        <f t="shared" si="162"/>
        <v>42010.968240740738</v>
      </c>
      <c r="T2609" s="16">
        <f t="shared" si="163"/>
        <v>42055.968240740738</v>
      </c>
    </row>
    <row r="2610" spans="1:20" ht="43.5" hidden="1" x14ac:dyDescent="0.35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1" t="s">
        <v>8323</v>
      </c>
      <c r="R2610" t="s">
        <v>8324</v>
      </c>
      <c r="S2610" s="16">
        <f t="shared" si="162"/>
        <v>42630.922893518517</v>
      </c>
      <c r="T2610" s="16">
        <f t="shared" si="163"/>
        <v>42665.922893518517</v>
      </c>
    </row>
    <row r="2611" spans="1:20" ht="43.5" hidden="1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58" hidden="1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3.5" hidden="1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29" hidden="1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3.5" hidden="1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58" hidden="1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3.5" hidden="1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58" hidden="1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29" hidden="1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3.5" hidden="1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58" hidden="1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58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3.5" hidden="1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3.5" hidden="1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3.5" hidden="1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3.5" hidden="1" x14ac:dyDescent="0.35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164">ROUND(E2626/D2626*100, 0)</f>
        <v>0</v>
      </c>
      <c r="P2626">
        <f t="shared" si="161"/>
        <v>50.91</v>
      </c>
      <c r="Q2626" s="11" t="s">
        <v>8316</v>
      </c>
      <c r="R2626" t="s">
        <v>8334</v>
      </c>
      <c r="S2626" s="16">
        <f t="shared" si="162"/>
        <v>41255.833611111113</v>
      </c>
      <c r="T2626" s="16">
        <f t="shared" si="163"/>
        <v>41285.833611111113</v>
      </c>
    </row>
    <row r="2627" spans="1:20" ht="43.5" hidden="1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 2), 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3.5" hidden="1" x14ac:dyDescent="0.35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1" t="s">
        <v>8321</v>
      </c>
      <c r="R2628" t="s">
        <v>8325</v>
      </c>
      <c r="S2628" s="16">
        <f t="shared" si="166"/>
        <v>41900.505312499998</v>
      </c>
      <c r="T2628" s="16">
        <f t="shared" si="167"/>
        <v>41930.505312499998</v>
      </c>
    </row>
    <row r="2629" spans="1:20" ht="43.5" hidden="1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29" hidden="1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3.5" hidden="1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29" hidden="1" x14ac:dyDescent="0.35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1" t="s">
        <v>8313</v>
      </c>
      <c r="R2632" t="s">
        <v>8314</v>
      </c>
      <c r="S2632" s="16">
        <f t="shared" si="166"/>
        <v>41880.068437499998</v>
      </c>
      <c r="T2632" s="16">
        <f t="shared" si="167"/>
        <v>41910.068437499998</v>
      </c>
    </row>
    <row r="2633" spans="1:20" ht="43.5" hidden="1" x14ac:dyDescent="0.35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1" t="s">
        <v>8308</v>
      </c>
      <c r="R2633" t="s">
        <v>8310</v>
      </c>
      <c r="S2633" s="16">
        <f t="shared" si="166"/>
        <v>41971.866574074069</v>
      </c>
      <c r="T2633" s="16">
        <f t="shared" si="167"/>
        <v>42016.866574074069</v>
      </c>
    </row>
    <row r="2634" spans="1:20" ht="43.5" hidden="1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3.5" hidden="1" x14ac:dyDescent="0.35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1" t="s">
        <v>8323</v>
      </c>
      <c r="R2635" t="s">
        <v>8326</v>
      </c>
      <c r="S2635" s="16">
        <f t="shared" si="166"/>
        <v>42258.646504629629</v>
      </c>
      <c r="T2635" s="16">
        <f t="shared" si="167"/>
        <v>42288.645196759258</v>
      </c>
    </row>
    <row r="2636" spans="1:20" ht="43.5" hidden="1" x14ac:dyDescent="0.35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1" t="s">
        <v>8323</v>
      </c>
      <c r="R2636" t="s">
        <v>8326</v>
      </c>
      <c r="S2636" s="16">
        <f t="shared" si="166"/>
        <v>42233.671747685185</v>
      </c>
      <c r="T2636" s="16">
        <f t="shared" si="167"/>
        <v>42278.541666666672</v>
      </c>
    </row>
    <row r="2637" spans="1:20" ht="43.5" hidden="1" x14ac:dyDescent="0.35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1" t="s">
        <v>8311</v>
      </c>
      <c r="R2637" t="s">
        <v>8356</v>
      </c>
      <c r="S2637" s="16">
        <f t="shared" si="166"/>
        <v>40855.765092592592</v>
      </c>
      <c r="T2637" s="16">
        <f t="shared" si="167"/>
        <v>40895.765092592592</v>
      </c>
    </row>
    <row r="2638" spans="1:20" ht="43.5" hidden="1" x14ac:dyDescent="0.35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1" t="s">
        <v>8327</v>
      </c>
      <c r="R2638" t="s">
        <v>8331</v>
      </c>
      <c r="S2638" s="16">
        <f t="shared" si="166"/>
        <v>41246.874814814815</v>
      </c>
      <c r="T2638" s="16">
        <f t="shared" si="167"/>
        <v>41276.874814814815</v>
      </c>
    </row>
    <row r="2639" spans="1:20" ht="43.5" hidden="1" x14ac:dyDescent="0.35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1" t="s">
        <v>8323</v>
      </c>
      <c r="R2639" t="s">
        <v>8326</v>
      </c>
      <c r="S2639" s="16">
        <f t="shared" si="166"/>
        <v>42020.846666666665</v>
      </c>
      <c r="T2639" s="16">
        <f t="shared" si="167"/>
        <v>42037.207638888889</v>
      </c>
    </row>
    <row r="2640" spans="1:20" ht="43.5" hidden="1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3.5" hidden="1" x14ac:dyDescent="0.35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1" t="s">
        <v>8323</v>
      </c>
      <c r="R2641" t="s">
        <v>8326</v>
      </c>
      <c r="S2641" s="16">
        <f t="shared" si="166"/>
        <v>41779.310034722221</v>
      </c>
      <c r="T2641" s="16">
        <f t="shared" si="167"/>
        <v>41805.666666666664</v>
      </c>
    </row>
    <row r="2642" spans="1:20" ht="43.5" hidden="1" x14ac:dyDescent="0.35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1" t="s">
        <v>8327</v>
      </c>
      <c r="R2642" t="s">
        <v>8331</v>
      </c>
      <c r="S2642" s="16">
        <f t="shared" si="166"/>
        <v>41120.882881944446</v>
      </c>
      <c r="T2642" s="16">
        <f t="shared" si="167"/>
        <v>41128.709027777775</v>
      </c>
    </row>
    <row r="2643" spans="1:20" ht="58" hidden="1" x14ac:dyDescent="0.35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1" t="s">
        <v>8327</v>
      </c>
      <c r="R2643" t="s">
        <v>8336</v>
      </c>
      <c r="S2643" s="16">
        <f t="shared" si="166"/>
        <v>42609.311990740738</v>
      </c>
      <c r="T2643" s="16">
        <f t="shared" si="167"/>
        <v>42668.791666666672</v>
      </c>
    </row>
    <row r="2644" spans="1:20" ht="58" hidden="1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3.5" hidden="1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3.5" hidden="1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58" hidden="1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58" hidden="1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58" hidden="1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3.5" hidden="1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3.5" hidden="1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3.5" hidden="1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3.5" hidden="1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3.5" hidden="1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3.5" hidden="1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3.5" hidden="1" x14ac:dyDescent="0.35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1" t="s">
        <v>8323</v>
      </c>
      <c r="R2656" t="s">
        <v>8335</v>
      </c>
      <c r="S2656" s="16">
        <f t="shared" si="166"/>
        <v>42458.127175925925</v>
      </c>
      <c r="T2656" s="16">
        <f t="shared" si="167"/>
        <v>42489.165972222225</v>
      </c>
    </row>
    <row r="2657" spans="1:20" ht="58" hidden="1" x14ac:dyDescent="0.35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1" t="s">
        <v>8323</v>
      </c>
      <c r="R2657" t="s">
        <v>8326</v>
      </c>
      <c r="S2657" s="16">
        <f t="shared" si="166"/>
        <v>41889.768229166664</v>
      </c>
      <c r="T2657" s="16">
        <f t="shared" si="167"/>
        <v>41919.768229166664</v>
      </c>
    </row>
    <row r="2658" spans="1:20" ht="43.5" hidden="1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58" hidden="1" x14ac:dyDescent="0.35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1" t="s">
        <v>8327</v>
      </c>
      <c r="R2659" t="s">
        <v>8350</v>
      </c>
      <c r="S2659" s="16">
        <f t="shared" si="166"/>
        <v>41081.69027777778</v>
      </c>
      <c r="T2659" s="16">
        <f t="shared" si="167"/>
        <v>41113.166666666664</v>
      </c>
    </row>
    <row r="2660" spans="1:20" ht="58" hidden="1" x14ac:dyDescent="0.35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1" t="s">
        <v>8323</v>
      </c>
      <c r="R2660" t="s">
        <v>8326</v>
      </c>
      <c r="S2660" s="16">
        <f t="shared" si="166"/>
        <v>42679.958472222221</v>
      </c>
      <c r="T2660" s="16">
        <f t="shared" si="167"/>
        <v>42710.207638888889</v>
      </c>
    </row>
    <row r="2661" spans="1:20" ht="58" hidden="1" x14ac:dyDescent="0.35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1" t="s">
        <v>8327</v>
      </c>
      <c r="R2661" t="s">
        <v>8331</v>
      </c>
      <c r="S2661" s="16">
        <f t="shared" si="166"/>
        <v>42504.801388888889</v>
      </c>
      <c r="T2661" s="16">
        <f t="shared" si="167"/>
        <v>42564.801388888889</v>
      </c>
    </row>
    <row r="2662" spans="1:20" ht="58" hidden="1" x14ac:dyDescent="0.35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1" t="s">
        <v>8327</v>
      </c>
      <c r="R2662" t="s">
        <v>8331</v>
      </c>
      <c r="S2662" s="16">
        <f t="shared" si="166"/>
        <v>42430.702210648145</v>
      </c>
      <c r="T2662" s="16">
        <f t="shared" si="167"/>
        <v>42460.660543981481</v>
      </c>
    </row>
    <row r="2663" spans="1:20" ht="43.5" hidden="1" x14ac:dyDescent="0.35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1" t="s">
        <v>8323</v>
      </c>
      <c r="R2663" t="s">
        <v>8326</v>
      </c>
      <c r="S2663" s="16">
        <f t="shared" si="166"/>
        <v>41828.646319444444</v>
      </c>
      <c r="T2663" s="16">
        <f t="shared" si="167"/>
        <v>41861.665972222225</v>
      </c>
    </row>
    <row r="2664" spans="1:20" ht="43.5" hidden="1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3.5" hidden="1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3.5" hidden="1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3.5" hidden="1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3.5" hidden="1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3.5" hidden="1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58" hidden="1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3.5" hidden="1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3.5" hidden="1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3.5" hidden="1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29" hidden="1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3.5" hidden="1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72.5" hidden="1" x14ac:dyDescent="0.35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1" t="s">
        <v>8323</v>
      </c>
      <c r="R2676" t="s">
        <v>8335</v>
      </c>
      <c r="S2676" s="16">
        <f t="shared" si="166"/>
        <v>42333.695821759262</v>
      </c>
      <c r="T2676" s="16">
        <f t="shared" si="167"/>
        <v>42361.679166666669</v>
      </c>
    </row>
    <row r="2677" spans="1:20" ht="43.5" hidden="1" x14ac:dyDescent="0.35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1" t="s">
        <v>8323</v>
      </c>
      <c r="R2677" t="s">
        <v>8326</v>
      </c>
      <c r="S2677" s="16">
        <f t="shared" si="166"/>
        <v>41869.714166666665</v>
      </c>
      <c r="T2677" s="16">
        <f t="shared" si="167"/>
        <v>41876.875</v>
      </c>
    </row>
    <row r="2678" spans="1:20" ht="43.5" hidden="1" x14ac:dyDescent="0.35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1" t="s">
        <v>8321</v>
      </c>
      <c r="R2678" t="s">
        <v>8343</v>
      </c>
      <c r="S2678" s="16">
        <f t="shared" si="166"/>
        <v>40648.757939814815</v>
      </c>
      <c r="T2678" s="16">
        <f t="shared" si="167"/>
        <v>40678.757939814815</v>
      </c>
    </row>
    <row r="2679" spans="1:20" ht="43.5" hidden="1" x14ac:dyDescent="0.35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1" t="s">
        <v>8321</v>
      </c>
      <c r="R2679" t="s">
        <v>8337</v>
      </c>
      <c r="S2679" s="16">
        <f t="shared" si="166"/>
        <v>42187.920972222222</v>
      </c>
      <c r="T2679" s="16">
        <f t="shared" si="167"/>
        <v>42197.920972222222</v>
      </c>
    </row>
    <row r="2680" spans="1:20" ht="58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43.5" hidden="1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58" hidden="1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29" hidden="1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43.5" hidden="1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43.5" hidden="1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58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43.5" hidden="1" x14ac:dyDescent="0.35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1" t="s">
        <v>8327</v>
      </c>
      <c r="R2687" t="s">
        <v>8331</v>
      </c>
      <c r="S2687" s="16">
        <f t="shared" si="166"/>
        <v>40576.539664351854</v>
      </c>
      <c r="T2687" s="16">
        <f t="shared" si="167"/>
        <v>40606.539664351854</v>
      </c>
    </row>
    <row r="2688" spans="1:20" ht="43.5" hidden="1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3.5" hidden="1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3.5" hidden="1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 0)</f>
        <v>2</v>
      </c>
      <c r="P2690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58" hidden="1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 2), 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3.5" hidden="1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3.5" hidden="1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58" hidden="1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3.5" hidden="1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3.5" hidden="1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3.5" hidden="1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58" hidden="1" x14ac:dyDescent="0.35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1" t="s">
        <v>8308</v>
      </c>
      <c r="R2698" t="s">
        <v>8310</v>
      </c>
      <c r="S2698" s="16">
        <f t="shared" si="170"/>
        <v>42411.828287037039</v>
      </c>
      <c r="T2698" s="16">
        <f t="shared" si="171"/>
        <v>42441.828287037039</v>
      </c>
    </row>
    <row r="2699" spans="1:20" ht="29" hidden="1" x14ac:dyDescent="0.35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1" t="s">
        <v>8321</v>
      </c>
      <c r="R2699" t="s">
        <v>8339</v>
      </c>
      <c r="S2699" s="16">
        <f t="shared" si="170"/>
        <v>42107.703877314809</v>
      </c>
      <c r="T2699" s="16">
        <f t="shared" si="171"/>
        <v>42137.703877314809</v>
      </c>
    </row>
    <row r="2700" spans="1:20" ht="43.5" hidden="1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58" hidden="1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58" hidden="1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3.5" hidden="1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3.5" hidden="1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43.5" hidden="1" x14ac:dyDescent="0.35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1" t="s">
        <v>8308</v>
      </c>
      <c r="R2705" t="s">
        <v>8342</v>
      </c>
      <c r="S2705" s="16">
        <f t="shared" si="170"/>
        <v>41989.853692129633</v>
      </c>
      <c r="T2705" s="16">
        <f t="shared" si="171"/>
        <v>42019.811805555553</v>
      </c>
    </row>
    <row r="2706" spans="1:20" ht="29" hidden="1" x14ac:dyDescent="0.35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1" t="s">
        <v>8327</v>
      </c>
      <c r="R2706" t="s">
        <v>8331</v>
      </c>
      <c r="S2706" s="16">
        <f t="shared" si="170"/>
        <v>42240.852534722217</v>
      </c>
      <c r="T2706" s="16">
        <f t="shared" si="171"/>
        <v>42270.852534722217</v>
      </c>
    </row>
    <row r="2707" spans="1:20" ht="43.5" hidden="1" x14ac:dyDescent="0.35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1" t="s">
        <v>8319</v>
      </c>
      <c r="R2707" t="s">
        <v>8345</v>
      </c>
      <c r="S2707" s="16">
        <f t="shared" si="170"/>
        <v>42204.875868055555</v>
      </c>
      <c r="T2707" s="16">
        <f t="shared" si="171"/>
        <v>42234.875868055555</v>
      </c>
    </row>
    <row r="2708" spans="1:20" ht="43.5" hidden="1" x14ac:dyDescent="0.35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1" t="s">
        <v>8319</v>
      </c>
      <c r="R2708" t="s">
        <v>8345</v>
      </c>
      <c r="S2708" s="16">
        <f t="shared" si="170"/>
        <v>42198.695138888885</v>
      </c>
      <c r="T2708" s="16">
        <f t="shared" si="171"/>
        <v>42238.165972222225</v>
      </c>
    </row>
    <row r="2709" spans="1:20" ht="58" hidden="1" x14ac:dyDescent="0.35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1" t="s">
        <v>8323</v>
      </c>
      <c r="R2709" t="s">
        <v>8326</v>
      </c>
      <c r="S2709" s="16">
        <f t="shared" si="170"/>
        <v>41904.650578703702</v>
      </c>
      <c r="T2709" s="16">
        <f t="shared" si="171"/>
        <v>41934.650578703702</v>
      </c>
    </row>
    <row r="2710" spans="1:20" ht="43.5" hidden="1" x14ac:dyDescent="0.35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1" t="s">
        <v>8321</v>
      </c>
      <c r="R2710" t="s">
        <v>8343</v>
      </c>
      <c r="S2710" s="16">
        <f t="shared" si="170"/>
        <v>40935.005104166667</v>
      </c>
      <c r="T2710" s="16">
        <f t="shared" si="171"/>
        <v>40965.005104166667</v>
      </c>
    </row>
    <row r="2711" spans="1:20" ht="43.5" hidden="1" x14ac:dyDescent="0.35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1" t="s">
        <v>8321</v>
      </c>
      <c r="R2711" t="s">
        <v>8343</v>
      </c>
      <c r="S2711" s="16">
        <f t="shared" si="170"/>
        <v>40844.691643518519</v>
      </c>
      <c r="T2711" s="16">
        <f t="shared" si="171"/>
        <v>40904.733310185184</v>
      </c>
    </row>
    <row r="2712" spans="1:20" ht="58" hidden="1" x14ac:dyDescent="0.35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1" t="s">
        <v>8323</v>
      </c>
      <c r="R2712" t="s">
        <v>8326</v>
      </c>
      <c r="S2712" s="16">
        <f t="shared" si="170"/>
        <v>42383.793124999997</v>
      </c>
      <c r="T2712" s="16">
        <f t="shared" si="171"/>
        <v>42413.793124999997</v>
      </c>
    </row>
    <row r="2713" spans="1:20" ht="43.5" hidden="1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3.5" hidden="1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58" hidden="1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29" hidden="1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3.5" hidden="1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58" hidden="1" x14ac:dyDescent="0.35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1" t="s">
        <v>8323</v>
      </c>
      <c r="R2718" t="s">
        <v>8326</v>
      </c>
      <c r="S2718" s="16">
        <f t="shared" si="170"/>
        <v>41795.598923611113</v>
      </c>
      <c r="T2718" s="16">
        <f t="shared" si="171"/>
        <v>41825.598923611113</v>
      </c>
    </row>
    <row r="2719" spans="1:20" ht="43.5" hidden="1" x14ac:dyDescent="0.35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1" t="s">
        <v>8323</v>
      </c>
      <c r="R2719" t="s">
        <v>8326</v>
      </c>
      <c r="S2719" s="16">
        <f t="shared" si="170"/>
        <v>42064.785613425927</v>
      </c>
      <c r="T2719" s="16">
        <f t="shared" si="171"/>
        <v>42099.743946759263</v>
      </c>
    </row>
    <row r="2720" spans="1:20" ht="58" hidden="1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58" hidden="1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43.5" hidden="1" x14ac:dyDescent="0.35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1" t="s">
        <v>8323</v>
      </c>
      <c r="R2722" t="s">
        <v>8326</v>
      </c>
      <c r="S2722" s="16">
        <f t="shared" si="170"/>
        <v>41982.87364583333</v>
      </c>
      <c r="T2722" s="16">
        <f t="shared" si="171"/>
        <v>42012.87364583333</v>
      </c>
    </row>
    <row r="2723" spans="1:20" ht="58" hidden="1" x14ac:dyDescent="0.35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1" t="s">
        <v>8323</v>
      </c>
      <c r="R2723" t="s">
        <v>8326</v>
      </c>
      <c r="S2723" s="16">
        <f t="shared" si="170"/>
        <v>42213.505474537036</v>
      </c>
      <c r="T2723" s="16">
        <f t="shared" si="171"/>
        <v>42238.505474537036</v>
      </c>
    </row>
    <row r="2724" spans="1:20" ht="43.5" hidden="1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3.5" hidden="1" x14ac:dyDescent="0.35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1" t="s">
        <v>8308</v>
      </c>
      <c r="R2725" t="s">
        <v>8342</v>
      </c>
      <c r="S2725" s="16">
        <f t="shared" si="170"/>
        <v>42027.056793981479</v>
      </c>
      <c r="T2725" s="16">
        <f t="shared" si="171"/>
        <v>42057.056793981479</v>
      </c>
    </row>
    <row r="2726" spans="1:20" ht="43.5" hidden="1" x14ac:dyDescent="0.35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1" t="s">
        <v>8321</v>
      </c>
      <c r="R2726" t="s">
        <v>8325</v>
      </c>
      <c r="S2726" s="16">
        <f t="shared" si="170"/>
        <v>41835.126805555556</v>
      </c>
      <c r="T2726" s="16">
        <f t="shared" si="171"/>
        <v>41867.987500000003</v>
      </c>
    </row>
    <row r="2727" spans="1:20" ht="29" hidden="1" x14ac:dyDescent="0.35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1" t="s">
        <v>8327</v>
      </c>
      <c r="R2727" t="s">
        <v>8331</v>
      </c>
      <c r="S2727" s="16">
        <f t="shared" si="170"/>
        <v>41619.998310185183</v>
      </c>
      <c r="T2727" s="16">
        <f t="shared" si="171"/>
        <v>41629.197222222225</v>
      </c>
    </row>
    <row r="2728" spans="1:20" ht="43.5" hidden="1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3.5" hidden="1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3.5" hidden="1" x14ac:dyDescent="0.35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1" t="s">
        <v>8323</v>
      </c>
      <c r="R2730" t="s">
        <v>8326</v>
      </c>
      <c r="S2730" s="16">
        <f t="shared" si="170"/>
        <v>42022.661527777775</v>
      </c>
      <c r="T2730" s="16">
        <f t="shared" si="171"/>
        <v>42063.5</v>
      </c>
    </row>
    <row r="2731" spans="1:20" ht="43.5" hidden="1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3.5" hidden="1" x14ac:dyDescent="0.35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1" t="s">
        <v>8319</v>
      </c>
      <c r="R2732" t="s">
        <v>8320</v>
      </c>
      <c r="S2732" s="16">
        <f t="shared" si="170"/>
        <v>42607.316122685181</v>
      </c>
      <c r="T2732" s="16">
        <f t="shared" si="171"/>
        <v>42613.233333333337</v>
      </c>
    </row>
    <row r="2733" spans="1:20" ht="43.5" hidden="1" x14ac:dyDescent="0.35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1" t="s">
        <v>8323</v>
      </c>
      <c r="R2733" t="s">
        <v>8326</v>
      </c>
      <c r="S2733" s="16">
        <f t="shared" si="170"/>
        <v>42309.191307870366</v>
      </c>
      <c r="T2733" s="16">
        <f t="shared" si="171"/>
        <v>42338.9375</v>
      </c>
    </row>
    <row r="2734" spans="1:20" ht="43.5" hidden="1" x14ac:dyDescent="0.35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1" t="s">
        <v>8323</v>
      </c>
      <c r="R2734" t="s">
        <v>8326</v>
      </c>
      <c r="S2734" s="16">
        <f t="shared" si="170"/>
        <v>42160.651817129634</v>
      </c>
      <c r="T2734" s="16">
        <f t="shared" si="171"/>
        <v>42190.651817129634</v>
      </c>
    </row>
    <row r="2735" spans="1:20" ht="58" hidden="1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3.5" hidden="1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3.5" hidden="1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3.5" hidden="1" x14ac:dyDescent="0.35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1" t="s">
        <v>8316</v>
      </c>
      <c r="R2738" t="s">
        <v>8344</v>
      </c>
      <c r="S2738" s="16">
        <f t="shared" si="170"/>
        <v>42094.667256944449</v>
      </c>
      <c r="T2738" s="16">
        <f t="shared" si="171"/>
        <v>42124.667256944449</v>
      </c>
    </row>
    <row r="2739" spans="1:20" ht="58" hidden="1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3.5" hidden="1" x14ac:dyDescent="0.35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1" t="s">
        <v>8323</v>
      </c>
      <c r="R2740" t="s">
        <v>8326</v>
      </c>
      <c r="S2740" s="16">
        <f t="shared" si="170"/>
        <v>42306.848854166667</v>
      </c>
      <c r="T2740" s="16">
        <f t="shared" si="171"/>
        <v>42336.890520833331</v>
      </c>
    </row>
    <row r="2741" spans="1:20" ht="43.5" hidden="1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3.5" hidden="1" x14ac:dyDescent="0.35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1" t="s">
        <v>8321</v>
      </c>
      <c r="R2742" t="s">
        <v>8343</v>
      </c>
      <c r="S2742" s="16">
        <f t="shared" si="170"/>
        <v>40706.135208333333</v>
      </c>
      <c r="T2742" s="16">
        <f t="shared" si="171"/>
        <v>40736.135208333333</v>
      </c>
    </row>
    <row r="2743" spans="1:20" ht="43.5" hidden="1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29" hidden="1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58" hidden="1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3.5" hidden="1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3.5" hidden="1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3.5" hidden="1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3.5" hidden="1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58" hidden="1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58" hidden="1" x14ac:dyDescent="0.35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1" t="s">
        <v>8316</v>
      </c>
      <c r="R2751" t="s">
        <v>8334</v>
      </c>
      <c r="S2751" s="16">
        <f t="shared" si="170"/>
        <v>41793.659525462965</v>
      </c>
      <c r="T2751" s="16">
        <f t="shared" si="171"/>
        <v>41853.659525462965</v>
      </c>
    </row>
    <row r="2752" spans="1:20" ht="43.5" hidden="1" x14ac:dyDescent="0.35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1" t="s">
        <v>8323</v>
      </c>
      <c r="R2752" t="s">
        <v>8326</v>
      </c>
      <c r="S2752" s="16">
        <f t="shared" si="170"/>
        <v>42770.290590277778</v>
      </c>
      <c r="T2752" s="16">
        <f t="shared" si="171"/>
        <v>42800.290590277778</v>
      </c>
    </row>
    <row r="2753" spans="1:20" ht="29" hidden="1" x14ac:dyDescent="0.35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1" t="s">
        <v>8321</v>
      </c>
      <c r="R2753" t="s">
        <v>8332</v>
      </c>
      <c r="S2753" s="16">
        <f t="shared" si="170"/>
        <v>41989.91134259259</v>
      </c>
      <c r="T2753" s="16">
        <f t="shared" si="171"/>
        <v>42005.332638888889</v>
      </c>
    </row>
    <row r="2754" spans="1:20" ht="43.5" hidden="1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 0)</f>
        <v>136</v>
      </c>
      <c r="P2754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3.5" hidden="1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 2), 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58" hidden="1" x14ac:dyDescent="0.35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1" t="s">
        <v>8308</v>
      </c>
      <c r="R2757" t="s">
        <v>8310</v>
      </c>
      <c r="S2757" s="16">
        <f t="shared" si="174"/>
        <v>42715.688437500001</v>
      </c>
      <c r="T2757" s="16">
        <f t="shared" si="175"/>
        <v>42745.688437500001</v>
      </c>
    </row>
    <row r="2758" spans="1:20" ht="43.5" hidden="1" x14ac:dyDescent="0.35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1" t="s">
        <v>8311</v>
      </c>
      <c r="R2758" t="s">
        <v>8348</v>
      </c>
      <c r="S2758" s="16">
        <f t="shared" si="174"/>
        <v>41961.813518518517</v>
      </c>
      <c r="T2758" s="16">
        <f t="shared" si="175"/>
        <v>41992.813518518517</v>
      </c>
    </row>
    <row r="2759" spans="1:20" ht="43.5" hidden="1" x14ac:dyDescent="0.35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1" t="s">
        <v>8321</v>
      </c>
      <c r="R2759" t="s">
        <v>8337</v>
      </c>
      <c r="S2759" s="16">
        <f t="shared" si="174"/>
        <v>41788.381909722222</v>
      </c>
      <c r="T2759" s="16">
        <f t="shared" si="175"/>
        <v>41821.791666666664</v>
      </c>
    </row>
    <row r="2760" spans="1:20" ht="43.5" hidden="1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3.5" hidden="1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58" hidden="1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29" hidden="1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58" hidden="1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58" hidden="1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3.5" hidden="1" x14ac:dyDescent="0.35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1" t="s">
        <v>8323</v>
      </c>
      <c r="R2766" t="s">
        <v>8326</v>
      </c>
      <c r="S2766" s="16">
        <f t="shared" si="174"/>
        <v>42750.530312499999</v>
      </c>
      <c r="T2766" s="16">
        <f t="shared" si="175"/>
        <v>42794.368749999994</v>
      </c>
    </row>
    <row r="2767" spans="1:20" ht="58" hidden="1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3.5" hidden="1" x14ac:dyDescent="0.35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1" t="s">
        <v>8323</v>
      </c>
      <c r="R2768" t="s">
        <v>8326</v>
      </c>
      <c r="S2768" s="16">
        <f t="shared" si="174"/>
        <v>42689.214988425927</v>
      </c>
      <c r="T2768" s="16">
        <f t="shared" si="175"/>
        <v>42700.25</v>
      </c>
    </row>
    <row r="2769" spans="1:20" ht="43.5" hidden="1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3.5" hidden="1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3.5" hidden="1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3.5" hidden="1" x14ac:dyDescent="0.35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1" t="s">
        <v>8323</v>
      </c>
      <c r="R2772" t="s">
        <v>8326</v>
      </c>
      <c r="S2772" s="16">
        <f t="shared" si="174"/>
        <v>42093.588263888887</v>
      </c>
      <c r="T2772" s="16">
        <f t="shared" si="175"/>
        <v>42123.588263888887</v>
      </c>
    </row>
    <row r="2773" spans="1:20" ht="43.5" hidden="1" x14ac:dyDescent="0.35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1" t="s">
        <v>8323</v>
      </c>
      <c r="R2773" t="s">
        <v>8326</v>
      </c>
      <c r="S2773" s="16">
        <f t="shared" si="174"/>
        <v>42535.97865740741</v>
      </c>
      <c r="T2773" s="16">
        <f t="shared" si="175"/>
        <v>42595.97865740741</v>
      </c>
    </row>
    <row r="2774" spans="1:20" ht="43.5" hidden="1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3.5" hidden="1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3.5" hidden="1" x14ac:dyDescent="0.35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1" t="s">
        <v>8313</v>
      </c>
      <c r="R2776" t="s">
        <v>8314</v>
      </c>
      <c r="S2776" s="16">
        <f t="shared" si="174"/>
        <v>42029.907858796301</v>
      </c>
      <c r="T2776" s="16">
        <f t="shared" si="175"/>
        <v>42064.907858796301</v>
      </c>
    </row>
    <row r="2777" spans="1:20" ht="43.5" hidden="1" x14ac:dyDescent="0.35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1" t="s">
        <v>8311</v>
      </c>
      <c r="R2777" t="s">
        <v>8356</v>
      </c>
      <c r="S2777" s="16">
        <f t="shared" si="174"/>
        <v>41117.900729166664</v>
      </c>
      <c r="T2777" s="16">
        <f t="shared" si="175"/>
        <v>41147.900729166664</v>
      </c>
    </row>
    <row r="2778" spans="1:20" ht="43.5" hidden="1" x14ac:dyDescent="0.35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1" t="s">
        <v>8321</v>
      </c>
      <c r="R2778" t="s">
        <v>8325</v>
      </c>
      <c r="S2778" s="16">
        <f t="shared" si="174"/>
        <v>42023.818622685183</v>
      </c>
      <c r="T2778" s="16">
        <f t="shared" si="175"/>
        <v>42043.818622685183</v>
      </c>
    </row>
    <row r="2779" spans="1:20" ht="29" hidden="1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43.5" hidden="1" x14ac:dyDescent="0.35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1" t="s">
        <v>8323</v>
      </c>
      <c r="R2780" t="s">
        <v>8324</v>
      </c>
      <c r="S2780" s="16">
        <f t="shared" si="174"/>
        <v>41940.028287037036</v>
      </c>
      <c r="T2780" s="16">
        <f t="shared" si="175"/>
        <v>42000.0699537037</v>
      </c>
    </row>
    <row r="2781" spans="1:20" ht="29" hidden="1" x14ac:dyDescent="0.35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1" t="s">
        <v>8321</v>
      </c>
      <c r="R2781" t="s">
        <v>8322</v>
      </c>
      <c r="S2781" s="16">
        <f t="shared" si="174"/>
        <v>42425.576898148152</v>
      </c>
      <c r="T2781" s="16">
        <f t="shared" si="175"/>
        <v>42465.666666666672</v>
      </c>
    </row>
    <row r="2782" spans="1:20" ht="43.5" hidden="1" x14ac:dyDescent="0.35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1" t="s">
        <v>8323</v>
      </c>
      <c r="R2782" t="s">
        <v>8326</v>
      </c>
      <c r="S2782" s="16">
        <f t="shared" si="174"/>
        <v>42808.640231481477</v>
      </c>
      <c r="T2782" s="16">
        <f t="shared" si="175"/>
        <v>42839.207638888889</v>
      </c>
    </row>
    <row r="2783" spans="1:20" ht="43.5" hidden="1" x14ac:dyDescent="0.35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1" t="s">
        <v>8327</v>
      </c>
      <c r="R2783" t="s">
        <v>8350</v>
      </c>
      <c r="S2783" s="16">
        <f t="shared" si="174"/>
        <v>40937.679560185185</v>
      </c>
      <c r="T2783" s="16">
        <f t="shared" si="175"/>
        <v>40969.207638888889</v>
      </c>
    </row>
    <row r="2784" spans="1:20" ht="43.5" hidden="1" x14ac:dyDescent="0.35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1" t="s">
        <v>8311</v>
      </c>
      <c r="R2784" t="s">
        <v>8333</v>
      </c>
      <c r="S2784" s="16">
        <f t="shared" si="174"/>
        <v>41799.814340277779</v>
      </c>
      <c r="T2784" s="16">
        <f t="shared" si="175"/>
        <v>41834.814340277779</v>
      </c>
    </row>
    <row r="2785" spans="1:20" ht="29" hidden="1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3.5" hidden="1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58" hidden="1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58" hidden="1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58" hidden="1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3.5" hidden="1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3.5" hidden="1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3.5" hidden="1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3.5" hidden="1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3.5" hidden="1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58" hidden="1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3.5" hidden="1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3.5" hidden="1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3.5" hidden="1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3.5" hidden="1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3.5" hidden="1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3.5" hidden="1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3.5" hidden="1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3.5" hidden="1" x14ac:dyDescent="0.35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1" t="s">
        <v>8323</v>
      </c>
      <c r="R2803" t="s">
        <v>8326</v>
      </c>
      <c r="S2803" s="16">
        <f t="shared" si="174"/>
        <v>42041.581307870365</v>
      </c>
      <c r="T2803" s="16">
        <f t="shared" si="175"/>
        <v>42071.539641203708</v>
      </c>
    </row>
    <row r="2804" spans="1:20" ht="43.5" hidden="1" x14ac:dyDescent="0.35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1" t="s">
        <v>8323</v>
      </c>
      <c r="R2804" t="s">
        <v>8326</v>
      </c>
      <c r="S2804" s="16">
        <f t="shared" si="174"/>
        <v>42088.911354166667</v>
      </c>
      <c r="T2804" s="16">
        <f t="shared" si="175"/>
        <v>42118.911354166667</v>
      </c>
    </row>
    <row r="2805" spans="1:20" ht="58" hidden="1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3.5" hidden="1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58" hidden="1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3.5" hidden="1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3.5" hidden="1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3.5" hidden="1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29" hidden="1" x14ac:dyDescent="0.35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1" t="s">
        <v>8323</v>
      </c>
      <c r="R2811" t="s">
        <v>8324</v>
      </c>
      <c r="S2811" s="16">
        <f t="shared" si="174"/>
        <v>42245.274699074071</v>
      </c>
      <c r="T2811" s="16">
        <f t="shared" si="175"/>
        <v>42275.274699074071</v>
      </c>
    </row>
    <row r="2812" spans="1:20" ht="43.5" hidden="1" x14ac:dyDescent="0.35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1" t="s">
        <v>8319</v>
      </c>
      <c r="R2812" t="s">
        <v>8345</v>
      </c>
      <c r="S2812" s="16">
        <f t="shared" si="174"/>
        <v>42536.862800925926</v>
      </c>
      <c r="T2812" s="16">
        <f t="shared" si="175"/>
        <v>42566.862800925926</v>
      </c>
    </row>
    <row r="2813" spans="1:20" ht="43.5" hidden="1" x14ac:dyDescent="0.35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1" t="s">
        <v>8321</v>
      </c>
      <c r="R2813" t="s">
        <v>8339</v>
      </c>
      <c r="S2813" s="16">
        <f t="shared" si="174"/>
        <v>40949.98364583333</v>
      </c>
      <c r="T2813" s="16">
        <f t="shared" si="175"/>
        <v>41009.941979166666</v>
      </c>
    </row>
    <row r="2814" spans="1:20" ht="43.5" hidden="1" x14ac:dyDescent="0.35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1" t="s">
        <v>8313</v>
      </c>
      <c r="R2814" t="s">
        <v>8314</v>
      </c>
      <c r="S2814" s="16">
        <f t="shared" si="174"/>
        <v>41905.95684027778</v>
      </c>
      <c r="T2814" s="16">
        <f t="shared" si="175"/>
        <v>41941.95684027778</v>
      </c>
    </row>
    <row r="2815" spans="1:20" ht="43.5" hidden="1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3.5" hidden="1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3.5" hidden="1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3.5" hidden="1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 0)</f>
        <v>11</v>
      </c>
      <c r="P2818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58" hidden="1" x14ac:dyDescent="0.35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176"/>
        <v>3</v>
      </c>
      <c r="P2819">
        <f t="shared" ref="P2819:P2882" si="177">IFERROR(ROUND(E2819/L2819, 2), 0)</f>
        <v>32.5</v>
      </c>
      <c r="Q2819" s="11" t="s">
        <v>8321</v>
      </c>
      <c r="R2819" t="s">
        <v>8325</v>
      </c>
      <c r="S2819" s="16">
        <f t="shared" ref="S2819:S2882" si="178">(((J2819/60)/60)/24)+DATE(1970,1,1)</f>
        <v>42216.977812500001</v>
      </c>
      <c r="T2819" s="16">
        <f t="shared" ref="T2819:T2882" si="179">(((I2819/60)/60)/24)+DATE(1970,1,1)</f>
        <v>42246.227777777778</v>
      </c>
    </row>
    <row r="2820" spans="1:20" ht="43.5" hidden="1" x14ac:dyDescent="0.35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1" t="s">
        <v>8321</v>
      </c>
      <c r="R2820" t="s">
        <v>8325</v>
      </c>
      <c r="S2820" s="16">
        <f t="shared" si="178"/>
        <v>42052.83530092593</v>
      </c>
      <c r="T2820" s="16">
        <f t="shared" si="179"/>
        <v>42082.793634259258</v>
      </c>
    </row>
    <row r="2821" spans="1:20" ht="43.5" hidden="1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3.5" hidden="1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29" hidden="1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58" hidden="1" x14ac:dyDescent="0.35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1" t="s">
        <v>8323</v>
      </c>
      <c r="R2824" t="s">
        <v>8326</v>
      </c>
      <c r="S2824" s="16">
        <f t="shared" si="178"/>
        <v>42493.546851851846</v>
      </c>
      <c r="T2824" s="16">
        <f t="shared" si="179"/>
        <v>42523.546851851846</v>
      </c>
    </row>
    <row r="2825" spans="1:20" ht="43.5" hidden="1" x14ac:dyDescent="0.35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1" t="s">
        <v>8323</v>
      </c>
      <c r="R2825" t="s">
        <v>8326</v>
      </c>
      <c r="S2825" s="16">
        <f t="shared" si="178"/>
        <v>42460.94222222222</v>
      </c>
      <c r="T2825" s="16">
        <f t="shared" si="179"/>
        <v>42481.94222222222</v>
      </c>
    </row>
    <row r="2826" spans="1:20" ht="43.5" hidden="1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3.5" hidden="1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58" hidden="1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3.5" hidden="1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43.5" hidden="1" x14ac:dyDescent="0.35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1" t="s">
        <v>8316</v>
      </c>
      <c r="R2830" t="s">
        <v>8334</v>
      </c>
      <c r="S2830" s="16">
        <f t="shared" si="178"/>
        <v>42712.300567129627</v>
      </c>
      <c r="T2830" s="16">
        <f t="shared" si="179"/>
        <v>42742.300567129627</v>
      </c>
    </row>
    <row r="2831" spans="1:20" ht="29" hidden="1" x14ac:dyDescent="0.35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1" t="s">
        <v>8319</v>
      </c>
      <c r="R2831" t="s">
        <v>8345</v>
      </c>
      <c r="S2831" s="16">
        <f t="shared" si="178"/>
        <v>41909.892453703702</v>
      </c>
      <c r="T2831" s="16">
        <f t="shared" si="179"/>
        <v>41939.892453703702</v>
      </c>
    </row>
    <row r="2832" spans="1:20" ht="58" hidden="1" x14ac:dyDescent="0.35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1" t="s">
        <v>8327</v>
      </c>
      <c r="R2832" t="s">
        <v>8331</v>
      </c>
      <c r="S2832" s="16">
        <f t="shared" si="178"/>
        <v>40927.473460648151</v>
      </c>
      <c r="T2832" s="16">
        <f t="shared" si="179"/>
        <v>40953.825694444444</v>
      </c>
    </row>
    <row r="2833" spans="1:20" ht="43.5" hidden="1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idden="1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3.5" hidden="1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58" hidden="1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3.5" hidden="1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3.5" hidden="1" x14ac:dyDescent="0.35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1" t="s">
        <v>8323</v>
      </c>
      <c r="R2838" t="s">
        <v>8326</v>
      </c>
      <c r="S2838" s="16">
        <f t="shared" si="178"/>
        <v>41869.798726851855</v>
      </c>
      <c r="T2838" s="16">
        <f t="shared" si="179"/>
        <v>41929.798726851855</v>
      </c>
    </row>
    <row r="2839" spans="1:20" ht="29" hidden="1" x14ac:dyDescent="0.35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1" t="s">
        <v>8327</v>
      </c>
      <c r="R2839" t="s">
        <v>8331</v>
      </c>
      <c r="S2839" s="16">
        <f t="shared" si="178"/>
        <v>41169.845590277779</v>
      </c>
      <c r="T2839" s="16">
        <f t="shared" si="179"/>
        <v>41199.845590277779</v>
      </c>
    </row>
    <row r="2840" spans="1:20" ht="43.5" hidden="1" x14ac:dyDescent="0.35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1" t="s">
        <v>8327</v>
      </c>
      <c r="R2840" t="s">
        <v>8328</v>
      </c>
      <c r="S2840" s="16">
        <f t="shared" si="178"/>
        <v>40772.848749999997</v>
      </c>
      <c r="T2840" s="16">
        <f t="shared" si="179"/>
        <v>40813.207638888889</v>
      </c>
    </row>
    <row r="2841" spans="1:20" ht="43.5" hidden="1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58" hidden="1" x14ac:dyDescent="0.35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1" t="s">
        <v>8308</v>
      </c>
      <c r="R2842" t="s">
        <v>8342</v>
      </c>
      <c r="S2842" s="16">
        <f t="shared" si="178"/>
        <v>42327.825289351851</v>
      </c>
      <c r="T2842" s="16">
        <f t="shared" si="179"/>
        <v>42377.82430555555</v>
      </c>
    </row>
    <row r="2843" spans="1:20" ht="43.5" hidden="1" x14ac:dyDescent="0.35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1" t="s">
        <v>8323</v>
      </c>
      <c r="R2843" t="s">
        <v>8324</v>
      </c>
      <c r="S2843" s="16">
        <f t="shared" si="178"/>
        <v>42496.447071759263</v>
      </c>
      <c r="T2843" s="16">
        <f t="shared" si="179"/>
        <v>42526.447071759263</v>
      </c>
    </row>
    <row r="2844" spans="1:20" ht="58" hidden="1" x14ac:dyDescent="0.35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1" t="s">
        <v>8323</v>
      </c>
      <c r="R2844" t="s">
        <v>8324</v>
      </c>
      <c r="S2844" s="16">
        <f t="shared" si="178"/>
        <v>42171.383530092593</v>
      </c>
      <c r="T2844" s="16">
        <f t="shared" si="179"/>
        <v>42201.330555555556</v>
      </c>
    </row>
    <row r="2845" spans="1:20" ht="58" hidden="1" x14ac:dyDescent="0.35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1" t="s">
        <v>8323</v>
      </c>
      <c r="R2845" t="s">
        <v>8326</v>
      </c>
      <c r="S2845" s="16">
        <f t="shared" si="178"/>
        <v>42370.007766203707</v>
      </c>
      <c r="T2845" s="16">
        <f t="shared" si="179"/>
        <v>42398.981944444444</v>
      </c>
    </row>
    <row r="2846" spans="1:20" ht="43.5" hidden="1" x14ac:dyDescent="0.35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1" t="s">
        <v>8323</v>
      </c>
      <c r="R2846" t="s">
        <v>8326</v>
      </c>
      <c r="S2846" s="16">
        <f t="shared" si="178"/>
        <v>42305.670914351853</v>
      </c>
      <c r="T2846" s="16">
        <f t="shared" si="179"/>
        <v>42339.249305555553</v>
      </c>
    </row>
    <row r="2847" spans="1:20" ht="43.5" hidden="1" x14ac:dyDescent="0.35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1" t="s">
        <v>8327</v>
      </c>
      <c r="R2847" t="s">
        <v>8336</v>
      </c>
      <c r="S2847" s="16">
        <f t="shared" si="178"/>
        <v>42078.792048611111</v>
      </c>
      <c r="T2847" s="16">
        <f t="shared" si="179"/>
        <v>42108.792048611111</v>
      </c>
    </row>
    <row r="2848" spans="1:20" ht="43.5" hidden="1" x14ac:dyDescent="0.35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1" t="s">
        <v>8327</v>
      </c>
      <c r="R2848" t="s">
        <v>8336</v>
      </c>
      <c r="S2848" s="16">
        <f t="shared" si="178"/>
        <v>42021.832280092596</v>
      </c>
      <c r="T2848" s="16">
        <f t="shared" si="179"/>
        <v>42051.832280092596</v>
      </c>
    </row>
    <row r="2849" spans="1:20" ht="29" hidden="1" x14ac:dyDescent="0.35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1" t="s">
        <v>8327</v>
      </c>
      <c r="R2849" t="s">
        <v>8331</v>
      </c>
      <c r="S2849" s="16">
        <f t="shared" si="178"/>
        <v>41634.797013888885</v>
      </c>
      <c r="T2849" s="16">
        <f t="shared" si="179"/>
        <v>41670.792361111111</v>
      </c>
    </row>
    <row r="2850" spans="1:20" ht="43.5" hidden="1" x14ac:dyDescent="0.35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1" t="s">
        <v>8327</v>
      </c>
      <c r="R2850" t="s">
        <v>8328</v>
      </c>
      <c r="S2850" s="16">
        <f t="shared" si="178"/>
        <v>41365.928159722222</v>
      </c>
      <c r="T2850" s="16">
        <f t="shared" si="179"/>
        <v>41379.928159722222</v>
      </c>
    </row>
    <row r="2851" spans="1:20" ht="43.5" hidden="1" x14ac:dyDescent="0.35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1" t="s">
        <v>8323</v>
      </c>
      <c r="R2851" t="s">
        <v>8335</v>
      </c>
      <c r="S2851" s="16">
        <f t="shared" si="178"/>
        <v>42013.15253472222</v>
      </c>
      <c r="T2851" s="16">
        <f t="shared" si="179"/>
        <v>42028.125</v>
      </c>
    </row>
    <row r="2852" spans="1:20" ht="43.5" hidden="1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3.5" hidden="1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3.5" hidden="1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29" hidden="1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29" hidden="1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3.5" hidden="1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3.5" hidden="1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3.5" hidden="1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58" hidden="1" x14ac:dyDescent="0.35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1" t="s">
        <v>8323</v>
      </c>
      <c r="R2860" t="s">
        <v>8326</v>
      </c>
      <c r="S2860" s="16">
        <f t="shared" si="178"/>
        <v>41779.695092592592</v>
      </c>
      <c r="T2860" s="16">
        <f t="shared" si="179"/>
        <v>41813.666666666664</v>
      </c>
    </row>
    <row r="2861" spans="1:20" ht="58" hidden="1" x14ac:dyDescent="0.35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1" t="s">
        <v>8323</v>
      </c>
      <c r="R2861" t="s">
        <v>8326</v>
      </c>
      <c r="S2861" s="16">
        <f t="shared" si="178"/>
        <v>42414.235879629632</v>
      </c>
      <c r="T2861" s="16">
        <f t="shared" si="179"/>
        <v>42474.194212962961</v>
      </c>
    </row>
    <row r="2862" spans="1:20" ht="43.5" hidden="1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3.5" hidden="1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3.5" hidden="1" x14ac:dyDescent="0.35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1" t="s">
        <v>8313</v>
      </c>
      <c r="R2864" t="s">
        <v>8351</v>
      </c>
      <c r="S2864" s="16">
        <f t="shared" si="178"/>
        <v>41780.050092592595</v>
      </c>
      <c r="T2864" s="16">
        <f t="shared" si="179"/>
        <v>41808.842361111114</v>
      </c>
    </row>
    <row r="2865" spans="1:20" ht="43.5" hidden="1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3.5" hidden="1" x14ac:dyDescent="0.35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1" t="s">
        <v>8323</v>
      </c>
      <c r="R2866" t="s">
        <v>8324</v>
      </c>
      <c r="S2866" s="16">
        <f t="shared" si="178"/>
        <v>42031.011249999996</v>
      </c>
      <c r="T2866" s="16">
        <f t="shared" si="179"/>
        <v>42090.969583333332</v>
      </c>
    </row>
    <row r="2867" spans="1:20" ht="43.5" hidden="1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3.5" hidden="1" x14ac:dyDescent="0.35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1" t="s">
        <v>8327</v>
      </c>
      <c r="R2868" t="s">
        <v>8328</v>
      </c>
      <c r="S2868" s="16">
        <f t="shared" si="178"/>
        <v>40646.099097222221</v>
      </c>
      <c r="T2868" s="16">
        <f t="shared" si="179"/>
        <v>40691.099097222221</v>
      </c>
    </row>
    <row r="2869" spans="1:20" ht="29" hidden="1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3.5" hidden="1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3.5" hidden="1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3.5" hidden="1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29" hidden="1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3.5" hidden="1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3.5" hidden="1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3.5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3.5" hidden="1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3.5" hidden="1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3.5" hidden="1" x14ac:dyDescent="0.35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1" t="s">
        <v>8308</v>
      </c>
      <c r="R2880" t="s">
        <v>8342</v>
      </c>
      <c r="S2880" s="16">
        <f t="shared" si="178"/>
        <v>42360.932152777779</v>
      </c>
      <c r="T2880" s="16">
        <f t="shared" si="179"/>
        <v>42420.932152777779</v>
      </c>
    </row>
    <row r="2881" spans="1:20" ht="43.5" hidden="1" x14ac:dyDescent="0.35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1" t="s">
        <v>8316</v>
      </c>
      <c r="R2881" t="s">
        <v>8344</v>
      </c>
      <c r="S2881" s="16">
        <f t="shared" si="178"/>
        <v>42327.671631944439</v>
      </c>
      <c r="T2881" s="16">
        <f t="shared" si="179"/>
        <v>42357.671631944439</v>
      </c>
    </row>
    <row r="2882" spans="1:20" ht="43.5" hidden="1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 0)</f>
        <v>18</v>
      </c>
      <c r="P288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3.5" hidden="1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 2), 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3.5" hidden="1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58" hidden="1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58" hidden="1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3.5" hidden="1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3.5" hidden="1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3.5" hidden="1" x14ac:dyDescent="0.35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1" t="s">
        <v>8308</v>
      </c>
      <c r="R2889" t="s">
        <v>8310</v>
      </c>
      <c r="S2889" s="16">
        <f t="shared" si="182"/>
        <v>42158.028310185182</v>
      </c>
      <c r="T2889" s="16">
        <f t="shared" si="183"/>
        <v>42186.028310185182</v>
      </c>
    </row>
    <row r="2890" spans="1:20" ht="43.5" hidden="1" x14ac:dyDescent="0.35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1" t="s">
        <v>8308</v>
      </c>
      <c r="R2890" t="s">
        <v>8318</v>
      </c>
      <c r="S2890" s="16">
        <f t="shared" si="182"/>
        <v>41828.789942129632</v>
      </c>
      <c r="T2890" s="16">
        <f t="shared" si="183"/>
        <v>41863.789942129632</v>
      </c>
    </row>
    <row r="2891" spans="1:20" ht="43.5" hidden="1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3.5" hidden="1" x14ac:dyDescent="0.35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1" t="s">
        <v>8323</v>
      </c>
      <c r="R2892" t="s">
        <v>8326</v>
      </c>
      <c r="S2892" s="16">
        <f t="shared" si="182"/>
        <v>41829.73715277778</v>
      </c>
      <c r="T2892" s="16">
        <f t="shared" si="183"/>
        <v>41852.716666666667</v>
      </c>
    </row>
    <row r="2893" spans="1:20" ht="29" hidden="1" x14ac:dyDescent="0.35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1" t="s">
        <v>8323</v>
      </c>
      <c r="R2893" t="s">
        <v>8326</v>
      </c>
      <c r="S2893" s="16">
        <f t="shared" si="182"/>
        <v>42056.1324537037</v>
      </c>
      <c r="T2893" s="16">
        <f t="shared" si="183"/>
        <v>42086.207638888889</v>
      </c>
    </row>
    <row r="2894" spans="1:20" ht="43.5" hidden="1" x14ac:dyDescent="0.35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1" t="s">
        <v>8311</v>
      </c>
      <c r="R2894" t="s">
        <v>8356</v>
      </c>
      <c r="S2894" s="16">
        <f t="shared" si="182"/>
        <v>42072.790821759263</v>
      </c>
      <c r="T2894" s="16">
        <f t="shared" si="183"/>
        <v>42102.790821759263</v>
      </c>
    </row>
    <row r="2895" spans="1:20" ht="43.5" hidden="1" x14ac:dyDescent="0.35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1" t="s">
        <v>8321</v>
      </c>
      <c r="R2895" t="s">
        <v>8343</v>
      </c>
      <c r="S2895" s="16">
        <f t="shared" si="182"/>
        <v>41716.717847222222</v>
      </c>
      <c r="T2895" s="16">
        <f t="shared" si="183"/>
        <v>41736.717847222222</v>
      </c>
    </row>
    <row r="2896" spans="1:20" ht="58" hidden="1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58" hidden="1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3.5" hidden="1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29" hidden="1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3.5" hidden="1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3.5" hidden="1" x14ac:dyDescent="0.35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1" t="s">
        <v>8323</v>
      </c>
      <c r="R2901" t="s">
        <v>8326</v>
      </c>
      <c r="S2901" s="16">
        <f t="shared" si="182"/>
        <v>42509.814108796301</v>
      </c>
      <c r="T2901" s="16">
        <f t="shared" si="183"/>
        <v>42539.814108796301</v>
      </c>
    </row>
    <row r="2902" spans="1:20" ht="43.5" hidden="1" x14ac:dyDescent="0.35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1" t="s">
        <v>8323</v>
      </c>
      <c r="R2902" t="s">
        <v>8326</v>
      </c>
      <c r="S2902" s="16">
        <f t="shared" si="182"/>
        <v>42075.807395833333</v>
      </c>
      <c r="T2902" s="16">
        <f t="shared" si="183"/>
        <v>42105.807395833333</v>
      </c>
    </row>
    <row r="2903" spans="1:20" ht="43.5" hidden="1" x14ac:dyDescent="0.35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1" t="s">
        <v>8321</v>
      </c>
      <c r="R2903" t="s">
        <v>8339</v>
      </c>
      <c r="S2903" s="16">
        <f t="shared" si="182"/>
        <v>41466.552314814813</v>
      </c>
      <c r="T2903" s="16">
        <f t="shared" si="183"/>
        <v>41496.552314814813</v>
      </c>
    </row>
    <row r="2904" spans="1:20" ht="43.5" hidden="1" x14ac:dyDescent="0.35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1" t="s">
        <v>8319</v>
      </c>
      <c r="R2904" t="s">
        <v>8345</v>
      </c>
      <c r="S2904" s="16">
        <f t="shared" si="182"/>
        <v>42449.341678240744</v>
      </c>
      <c r="T2904" s="16">
        <f t="shared" si="183"/>
        <v>42509.341678240744</v>
      </c>
    </row>
    <row r="2905" spans="1:20" ht="43.5" hidden="1" x14ac:dyDescent="0.35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1" t="s">
        <v>8308</v>
      </c>
      <c r="R2905" t="s">
        <v>8310</v>
      </c>
      <c r="S2905" s="16">
        <f t="shared" si="182"/>
        <v>42702.809201388889</v>
      </c>
      <c r="T2905" s="16">
        <f t="shared" si="183"/>
        <v>42732.809201388889</v>
      </c>
    </row>
    <row r="2906" spans="1:20" ht="43.5" hidden="1" x14ac:dyDescent="0.35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1" t="s">
        <v>8346</v>
      </c>
      <c r="R2906" t="s">
        <v>8347</v>
      </c>
      <c r="S2906" s="16">
        <f t="shared" si="182"/>
        <v>42579.708437499998</v>
      </c>
      <c r="T2906" s="16">
        <f t="shared" si="183"/>
        <v>42609.708437499998</v>
      </c>
    </row>
    <row r="2907" spans="1:20" ht="43.5" hidden="1" x14ac:dyDescent="0.35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1" t="s">
        <v>8321</v>
      </c>
      <c r="R2907" t="s">
        <v>8325</v>
      </c>
      <c r="S2907" s="16">
        <f t="shared" si="182"/>
        <v>42106.666018518517</v>
      </c>
      <c r="T2907" s="16">
        <f t="shared" si="183"/>
        <v>42155.395138888889</v>
      </c>
    </row>
    <row r="2908" spans="1:20" ht="43.5" hidden="1" x14ac:dyDescent="0.35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1" t="s">
        <v>8323</v>
      </c>
      <c r="R2908" t="s">
        <v>8326</v>
      </c>
      <c r="S2908" s="16">
        <f t="shared" si="182"/>
        <v>41866.640648148146</v>
      </c>
      <c r="T2908" s="16">
        <f t="shared" si="183"/>
        <v>41898.125</v>
      </c>
    </row>
    <row r="2909" spans="1:20" ht="58" hidden="1" x14ac:dyDescent="0.35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1" t="s">
        <v>8308</v>
      </c>
      <c r="R2909" t="s">
        <v>8342</v>
      </c>
      <c r="S2909" s="16">
        <f t="shared" si="182"/>
        <v>41946.232175925928</v>
      </c>
      <c r="T2909" s="16">
        <f t="shared" si="183"/>
        <v>41976.232175925921</v>
      </c>
    </row>
    <row r="2910" spans="1:20" ht="43.5" hidden="1" x14ac:dyDescent="0.35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1" t="s">
        <v>8321</v>
      </c>
      <c r="R2910" t="s">
        <v>8325</v>
      </c>
      <c r="S2910" s="16">
        <f t="shared" si="182"/>
        <v>42239.441412037035</v>
      </c>
      <c r="T2910" s="16">
        <f t="shared" si="183"/>
        <v>42279.441412037035</v>
      </c>
    </row>
    <row r="2911" spans="1:20" ht="58" hidden="1" x14ac:dyDescent="0.35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1" t="s">
        <v>8323</v>
      </c>
      <c r="R2911" t="s">
        <v>8326</v>
      </c>
      <c r="S2911" s="16">
        <f t="shared" si="182"/>
        <v>42151.237685185188</v>
      </c>
      <c r="T2911" s="16">
        <f t="shared" si="183"/>
        <v>42211.237685185188</v>
      </c>
    </row>
    <row r="2912" spans="1:20" ht="43.5" hidden="1" x14ac:dyDescent="0.35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1" t="s">
        <v>8321</v>
      </c>
      <c r="R2912" t="s">
        <v>8325</v>
      </c>
      <c r="S2912" s="16">
        <f t="shared" si="182"/>
        <v>42297.110300925924</v>
      </c>
      <c r="T2912" s="16">
        <f t="shared" si="183"/>
        <v>42316.5</v>
      </c>
    </row>
    <row r="2913" spans="1:20" ht="43.5" hidden="1" x14ac:dyDescent="0.35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1" t="s">
        <v>8323</v>
      </c>
      <c r="R2913" t="s">
        <v>8335</v>
      </c>
      <c r="S2913" s="16">
        <f t="shared" si="182"/>
        <v>42242.988680555558</v>
      </c>
      <c r="T2913" s="16">
        <f t="shared" si="183"/>
        <v>42272.988680555558</v>
      </c>
    </row>
    <row r="2914" spans="1:20" ht="43.5" hidden="1" x14ac:dyDescent="0.35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1" t="s">
        <v>8323</v>
      </c>
      <c r="R2914" t="s">
        <v>8326</v>
      </c>
      <c r="S2914" s="16">
        <f t="shared" si="182"/>
        <v>42437.398680555561</v>
      </c>
      <c r="T2914" s="16">
        <f t="shared" si="183"/>
        <v>42465.35701388889</v>
      </c>
    </row>
    <row r="2915" spans="1:20" ht="43.5" hidden="1" x14ac:dyDescent="0.35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1" t="s">
        <v>8323</v>
      </c>
      <c r="R2915" t="s">
        <v>8326</v>
      </c>
      <c r="S2915" s="16">
        <f t="shared" si="182"/>
        <v>42124.841111111105</v>
      </c>
      <c r="T2915" s="16">
        <f t="shared" si="183"/>
        <v>42154.841111111105</v>
      </c>
    </row>
    <row r="2916" spans="1:20" ht="58" hidden="1" x14ac:dyDescent="0.35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1" t="s">
        <v>8323</v>
      </c>
      <c r="R2916" t="s">
        <v>8326</v>
      </c>
      <c r="S2916" s="16">
        <f t="shared" si="182"/>
        <v>41971.881076388891</v>
      </c>
      <c r="T2916" s="16">
        <f t="shared" si="183"/>
        <v>41996.881076388891</v>
      </c>
    </row>
    <row r="2917" spans="1:20" ht="58" hidden="1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3.5" hidden="1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3.5" hidden="1" x14ac:dyDescent="0.35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1" t="s">
        <v>8311</v>
      </c>
      <c r="R2919" t="s">
        <v>8348</v>
      </c>
      <c r="S2919" s="16">
        <f t="shared" si="182"/>
        <v>42032.510243055556</v>
      </c>
      <c r="T2919" s="16">
        <f t="shared" si="183"/>
        <v>42057.510243055556</v>
      </c>
    </row>
    <row r="2920" spans="1:20" ht="43.5" hidden="1" x14ac:dyDescent="0.35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1" t="s">
        <v>8327</v>
      </c>
      <c r="R2920" t="s">
        <v>8354</v>
      </c>
      <c r="S2920" s="16">
        <f t="shared" si="182"/>
        <v>41409.040011574078</v>
      </c>
      <c r="T2920" s="16">
        <f t="shared" si="183"/>
        <v>41467.910416666666</v>
      </c>
    </row>
    <row r="2921" spans="1:20" ht="43.5" hidden="1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29" hidden="1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58" hidden="1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58" hidden="1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3.5" hidden="1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3.5" hidden="1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3.5" hidden="1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3.5" hidden="1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58" hidden="1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3.5" hidden="1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29" hidden="1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58" hidden="1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58" hidden="1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3.5" hidden="1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3.5" hidden="1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3.5" hidden="1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3.5" hidden="1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58" hidden="1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3.5" hidden="1" x14ac:dyDescent="0.35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1" t="s">
        <v>8323</v>
      </c>
      <c r="R2939" t="s">
        <v>8326</v>
      </c>
      <c r="S2939" s="16">
        <f t="shared" si="182"/>
        <v>42074.219699074078</v>
      </c>
      <c r="T2939" s="16">
        <f t="shared" si="183"/>
        <v>42104.208333333328</v>
      </c>
    </row>
    <row r="2940" spans="1:20" ht="43.5" hidden="1" x14ac:dyDescent="0.35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1" t="s">
        <v>8323</v>
      </c>
      <c r="R2940" t="s">
        <v>8326</v>
      </c>
      <c r="S2940" s="16">
        <f t="shared" si="182"/>
        <v>42503.740868055553</v>
      </c>
      <c r="T2940" s="16">
        <f t="shared" si="183"/>
        <v>42517.740868055553</v>
      </c>
    </row>
    <row r="2941" spans="1:20" ht="43.5" hidden="1" x14ac:dyDescent="0.35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1" t="s">
        <v>8311</v>
      </c>
      <c r="R2941" t="s">
        <v>8349</v>
      </c>
      <c r="S2941" s="16">
        <f t="shared" si="182"/>
        <v>42786.000023148154</v>
      </c>
      <c r="T2941" s="16">
        <f t="shared" si="183"/>
        <v>42826.165972222225</v>
      </c>
    </row>
    <row r="2942" spans="1:20" ht="58" hidden="1" x14ac:dyDescent="0.35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1" t="s">
        <v>8308</v>
      </c>
      <c r="R2942" t="s">
        <v>8342</v>
      </c>
      <c r="S2942" s="16">
        <f t="shared" si="182"/>
        <v>42377.554756944446</v>
      </c>
      <c r="T2942" s="16">
        <f t="shared" si="183"/>
        <v>42408.542361111111</v>
      </c>
    </row>
    <row r="2943" spans="1:20" ht="43.5" hidden="1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58" hidden="1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29" hidden="1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3.5" hidden="1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 0)</f>
        <v>11</v>
      </c>
      <c r="P2946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3.5" hidden="1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 2), 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8" hidden="1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58" hidden="1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3.5" hidden="1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43.5" hidden="1" x14ac:dyDescent="0.35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1" t="s">
        <v>8316</v>
      </c>
      <c r="R2951" t="s">
        <v>8344</v>
      </c>
      <c r="S2951" s="16">
        <f t="shared" si="186"/>
        <v>42155.129652777774</v>
      </c>
      <c r="T2951" s="16">
        <f t="shared" si="187"/>
        <v>42185.129652777774</v>
      </c>
    </row>
    <row r="2952" spans="1:20" ht="43.5" hidden="1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72.5" hidden="1" x14ac:dyDescent="0.35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1" t="s">
        <v>8308</v>
      </c>
      <c r="R2953" t="s">
        <v>8310</v>
      </c>
      <c r="S2953" s="16">
        <f t="shared" si="186"/>
        <v>42538.75680555556</v>
      </c>
      <c r="T2953" s="16">
        <f t="shared" si="187"/>
        <v>42563.785416666666</v>
      </c>
    </row>
    <row r="2954" spans="1:20" ht="58" hidden="1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3.5" hidden="1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3.5" hidden="1" x14ac:dyDescent="0.35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1" t="s">
        <v>8319</v>
      </c>
      <c r="R2956" t="s">
        <v>8357</v>
      </c>
      <c r="S2956" s="16">
        <f t="shared" si="186"/>
        <v>41854.389780092592</v>
      </c>
      <c r="T2956" s="16">
        <f t="shared" si="187"/>
        <v>41871.389780092592</v>
      </c>
    </row>
    <row r="2957" spans="1:20" ht="43.5" hidden="1" x14ac:dyDescent="0.35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1" t="s">
        <v>8327</v>
      </c>
      <c r="R2957" t="s">
        <v>8354</v>
      </c>
      <c r="S2957" s="16">
        <f t="shared" si="186"/>
        <v>41583.135405092595</v>
      </c>
      <c r="T2957" s="16">
        <f t="shared" si="187"/>
        <v>41623.135405092595</v>
      </c>
    </row>
    <row r="2958" spans="1:20" ht="58" hidden="1" x14ac:dyDescent="0.35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1" t="s">
        <v>8308</v>
      </c>
      <c r="R2958" t="s">
        <v>8310</v>
      </c>
      <c r="S2958" s="16">
        <f t="shared" si="186"/>
        <v>41838.840474537035</v>
      </c>
      <c r="T2958" s="16">
        <f t="shared" si="187"/>
        <v>41883.840474537035</v>
      </c>
    </row>
    <row r="2959" spans="1:20" ht="43.5" hidden="1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58" hidden="1" x14ac:dyDescent="0.35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1" t="s">
        <v>8311</v>
      </c>
      <c r="R2960" t="s">
        <v>8349</v>
      </c>
      <c r="S2960" s="16">
        <f t="shared" si="186"/>
        <v>40399.065868055557</v>
      </c>
      <c r="T2960" s="16">
        <f t="shared" si="187"/>
        <v>40423.083333333336</v>
      </c>
    </row>
    <row r="2961" spans="1:20" ht="29" hidden="1" x14ac:dyDescent="0.35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1" t="s">
        <v>8313</v>
      </c>
      <c r="R2961" t="s">
        <v>8351</v>
      </c>
      <c r="S2961" s="16">
        <f t="shared" si="186"/>
        <v>42445.712754629625</v>
      </c>
      <c r="T2961" s="16">
        <f t="shared" si="187"/>
        <v>42505.681249999994</v>
      </c>
    </row>
    <row r="2962" spans="1:20" ht="58" hidden="1" x14ac:dyDescent="0.35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1" t="s">
        <v>8327</v>
      </c>
      <c r="R2962" t="s">
        <v>8328</v>
      </c>
      <c r="S2962" s="16">
        <f t="shared" si="186"/>
        <v>42603.870520833334</v>
      </c>
      <c r="T2962" s="16">
        <f t="shared" si="187"/>
        <v>42628.870520833334</v>
      </c>
    </row>
    <row r="2963" spans="1:20" ht="43.5" hidden="1" x14ac:dyDescent="0.35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1" t="s">
        <v>8321</v>
      </c>
      <c r="R2963" t="s">
        <v>8343</v>
      </c>
      <c r="S2963" s="16">
        <f t="shared" si="186"/>
        <v>42042.615613425922</v>
      </c>
      <c r="T2963" s="16">
        <f t="shared" si="187"/>
        <v>42057.479166666672</v>
      </c>
    </row>
    <row r="2964" spans="1:20" ht="43.5" hidden="1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3.5" hidden="1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29" hidden="1" x14ac:dyDescent="0.35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1" t="s">
        <v>8323</v>
      </c>
      <c r="R2966" t="s">
        <v>8326</v>
      </c>
      <c r="S2966" s="16">
        <f t="shared" si="186"/>
        <v>42621.389340277776</v>
      </c>
      <c r="T2966" s="16">
        <f t="shared" si="187"/>
        <v>42651.389340277776</v>
      </c>
    </row>
    <row r="2967" spans="1:20" ht="43.5" hidden="1" x14ac:dyDescent="0.35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1" t="s">
        <v>8319</v>
      </c>
      <c r="R2967" t="s">
        <v>8345</v>
      </c>
      <c r="S2967" s="16">
        <f t="shared" si="186"/>
        <v>42399.882615740738</v>
      </c>
      <c r="T2967" s="16">
        <f t="shared" si="187"/>
        <v>42459.840949074074</v>
      </c>
    </row>
    <row r="2968" spans="1:20" ht="43.5" hidden="1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3.5" hidden="1" x14ac:dyDescent="0.35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1" t="s">
        <v>8323</v>
      </c>
      <c r="R2969" t="s">
        <v>8326</v>
      </c>
      <c r="S2969" s="16">
        <f t="shared" si="186"/>
        <v>42020.587349537032</v>
      </c>
      <c r="T2969" s="16">
        <f t="shared" si="187"/>
        <v>42050.587349537032</v>
      </c>
    </row>
    <row r="2970" spans="1:20" ht="43.5" hidden="1" x14ac:dyDescent="0.35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1" t="s">
        <v>8323</v>
      </c>
      <c r="R2970" t="s">
        <v>8326</v>
      </c>
      <c r="S2970" s="16">
        <f t="shared" si="186"/>
        <v>42101.828819444447</v>
      </c>
      <c r="T2970" s="16">
        <f t="shared" si="187"/>
        <v>42123.958333333328</v>
      </c>
    </row>
    <row r="2971" spans="1:20" ht="58" hidden="1" x14ac:dyDescent="0.35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1" t="s">
        <v>8311</v>
      </c>
      <c r="R2971" t="s">
        <v>8348</v>
      </c>
      <c r="S2971" s="16">
        <f t="shared" si="186"/>
        <v>42013.915613425925</v>
      </c>
      <c r="T2971" s="16">
        <f t="shared" si="187"/>
        <v>42043.915613425925</v>
      </c>
    </row>
    <row r="2972" spans="1:20" ht="43.5" hidden="1" x14ac:dyDescent="0.35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1" t="s">
        <v>8323</v>
      </c>
      <c r="R2972" t="s">
        <v>8326</v>
      </c>
      <c r="S2972" s="16">
        <f t="shared" si="186"/>
        <v>42067.947337962964</v>
      </c>
      <c r="T2972" s="16">
        <f t="shared" si="187"/>
        <v>42097.905671296292</v>
      </c>
    </row>
    <row r="2973" spans="1:20" ht="29" hidden="1" x14ac:dyDescent="0.35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1" t="s">
        <v>8308</v>
      </c>
      <c r="R2973" t="s">
        <v>8342</v>
      </c>
      <c r="S2973" s="16">
        <f t="shared" si="186"/>
        <v>42345.860150462962</v>
      </c>
      <c r="T2973" s="16">
        <f t="shared" si="187"/>
        <v>42375.860150462962</v>
      </c>
    </row>
    <row r="2974" spans="1:20" ht="43.5" hidden="1" x14ac:dyDescent="0.35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1" t="s">
        <v>8323</v>
      </c>
      <c r="R2974" t="s">
        <v>8324</v>
      </c>
      <c r="S2974" s="16">
        <f t="shared" si="186"/>
        <v>42226.938414351855</v>
      </c>
      <c r="T2974" s="16">
        <f t="shared" si="187"/>
        <v>42256.938414351855</v>
      </c>
    </row>
    <row r="2975" spans="1:20" ht="43.5" hidden="1" x14ac:dyDescent="0.35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1" t="s">
        <v>8327</v>
      </c>
      <c r="R2975" t="s">
        <v>8328</v>
      </c>
      <c r="S2975" s="16">
        <f t="shared" si="186"/>
        <v>42065.897719907407</v>
      </c>
      <c r="T2975" s="16">
        <f t="shared" si="187"/>
        <v>42095.856053240743</v>
      </c>
    </row>
    <row r="2976" spans="1:20" ht="29" hidden="1" x14ac:dyDescent="0.35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1" t="s">
        <v>8321</v>
      </c>
      <c r="R2976" t="s">
        <v>8325</v>
      </c>
      <c r="S2976" s="16">
        <f t="shared" si="186"/>
        <v>42403.080497685187</v>
      </c>
      <c r="T2976" s="16">
        <f t="shared" si="187"/>
        <v>42433.080497685187</v>
      </c>
    </row>
    <row r="2977" spans="1:20" ht="43.5" hidden="1" x14ac:dyDescent="0.35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1" t="s">
        <v>8311</v>
      </c>
      <c r="R2977" t="s">
        <v>8333</v>
      </c>
      <c r="S2977" s="16">
        <f t="shared" si="186"/>
        <v>42396.8440625</v>
      </c>
      <c r="T2977" s="16">
        <f t="shared" si="187"/>
        <v>42415.332638888889</v>
      </c>
    </row>
    <row r="2978" spans="1:20" ht="43.5" hidden="1" x14ac:dyDescent="0.35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1" t="s">
        <v>8323</v>
      </c>
      <c r="R2978" t="s">
        <v>8326</v>
      </c>
      <c r="S2978" s="16">
        <f t="shared" si="186"/>
        <v>42467.144166666665</v>
      </c>
      <c r="T2978" s="16">
        <f t="shared" si="187"/>
        <v>42477.979166666672</v>
      </c>
    </row>
    <row r="2979" spans="1:20" ht="43.5" hidden="1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3.5" hidden="1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58" hidden="1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58" hidden="1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29" hidden="1" x14ac:dyDescent="0.35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1" t="s">
        <v>8323</v>
      </c>
      <c r="R2983" t="s">
        <v>8326</v>
      </c>
      <c r="S2983" s="16">
        <f t="shared" si="186"/>
        <v>42031.833587962959</v>
      </c>
      <c r="T2983" s="16">
        <f t="shared" si="187"/>
        <v>42063.333333333328</v>
      </c>
    </row>
    <row r="2984" spans="1:20" ht="43.5" hidden="1" x14ac:dyDescent="0.35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1" t="s">
        <v>8323</v>
      </c>
      <c r="R2984" t="s">
        <v>8326</v>
      </c>
      <c r="S2984" s="16">
        <f t="shared" si="186"/>
        <v>42662.021539351852</v>
      </c>
      <c r="T2984" s="16">
        <f t="shared" si="187"/>
        <v>42676.021539351852</v>
      </c>
    </row>
    <row r="2985" spans="1:20" ht="43.5" hidden="1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3.5" hidden="1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idden="1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3.5" hidden="1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3.5" hidden="1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3.5" hidden="1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3.5" hidden="1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29" hidden="1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3.5" hidden="1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43.5" hidden="1" x14ac:dyDescent="0.35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1" t="s">
        <v>8308</v>
      </c>
      <c r="R2994" t="s">
        <v>8342</v>
      </c>
      <c r="S2994" s="16">
        <f t="shared" si="186"/>
        <v>42088.069108796291</v>
      </c>
      <c r="T2994" s="16">
        <f t="shared" si="187"/>
        <v>42118.069108796291</v>
      </c>
    </row>
    <row r="2995" spans="1:20" ht="43.5" hidden="1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29" hidden="1" x14ac:dyDescent="0.35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1" t="s">
        <v>8321</v>
      </c>
      <c r="R2996" t="s">
        <v>8325</v>
      </c>
      <c r="S2996" s="16">
        <f t="shared" si="186"/>
        <v>42070.047754629632</v>
      </c>
      <c r="T2996" s="16">
        <f t="shared" si="187"/>
        <v>42087.00608796296</v>
      </c>
    </row>
    <row r="2997" spans="1:20" ht="29" hidden="1" x14ac:dyDescent="0.35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1" t="s">
        <v>8327</v>
      </c>
      <c r="R2997" t="s">
        <v>8331</v>
      </c>
      <c r="S2997" s="16">
        <f t="shared" si="186"/>
        <v>41153.066400462965</v>
      </c>
      <c r="T2997" s="16">
        <f t="shared" si="187"/>
        <v>41167.066400462965</v>
      </c>
    </row>
    <row r="2998" spans="1:20" ht="43.5" hidden="1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3.5" hidden="1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58" hidden="1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58" hidden="1" x14ac:dyDescent="0.35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1" t="s">
        <v>8323</v>
      </c>
      <c r="R3001" t="s">
        <v>8326</v>
      </c>
      <c r="S3001" s="16">
        <f t="shared" si="186"/>
        <v>42540.593530092592</v>
      </c>
      <c r="T3001" s="16">
        <f t="shared" si="187"/>
        <v>42570.593530092592</v>
      </c>
    </row>
    <row r="3002" spans="1:20" ht="72.5" hidden="1" x14ac:dyDescent="0.35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1" t="s">
        <v>8311</v>
      </c>
      <c r="R3002" t="s">
        <v>8352</v>
      </c>
      <c r="S3002" s="16">
        <f t="shared" si="186"/>
        <v>42115.143634259264</v>
      </c>
      <c r="T3002" s="16">
        <f t="shared" si="187"/>
        <v>42145.143634259264</v>
      </c>
    </row>
    <row r="3003" spans="1:20" ht="58" hidden="1" x14ac:dyDescent="0.35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1" t="s">
        <v>8323</v>
      </c>
      <c r="R3003" t="s">
        <v>8324</v>
      </c>
      <c r="S3003" s="16">
        <f t="shared" si="186"/>
        <v>42263.691574074073</v>
      </c>
      <c r="T3003" s="16">
        <f t="shared" si="187"/>
        <v>42293.691574074073</v>
      </c>
    </row>
    <row r="3004" spans="1:20" ht="29" hidden="1" x14ac:dyDescent="0.35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1" t="s">
        <v>8308</v>
      </c>
      <c r="R3004" t="s">
        <v>8342</v>
      </c>
      <c r="S3004" s="16">
        <f t="shared" si="186"/>
        <v>41968.852118055554</v>
      </c>
      <c r="T3004" s="16">
        <f t="shared" si="187"/>
        <v>41998.852118055554</v>
      </c>
    </row>
    <row r="3005" spans="1:20" ht="43.5" hidden="1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3.5" hidden="1" x14ac:dyDescent="0.35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1" t="s">
        <v>8327</v>
      </c>
      <c r="R3006" t="s">
        <v>8350</v>
      </c>
      <c r="S3006" s="16">
        <f t="shared" si="186"/>
        <v>41559.5549537037</v>
      </c>
      <c r="T3006" s="16">
        <f t="shared" si="187"/>
        <v>41589.596620370372</v>
      </c>
    </row>
    <row r="3007" spans="1:20" ht="43.5" hidden="1" x14ac:dyDescent="0.35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1" t="s">
        <v>8311</v>
      </c>
      <c r="R3007" t="s">
        <v>8352</v>
      </c>
      <c r="S3007" s="16">
        <f t="shared" si="186"/>
        <v>40863.060127314813</v>
      </c>
      <c r="T3007" s="16">
        <f t="shared" si="187"/>
        <v>40893.060127314813</v>
      </c>
    </row>
    <row r="3008" spans="1:20" ht="43.5" hidden="1" x14ac:dyDescent="0.35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1" t="s">
        <v>8323</v>
      </c>
      <c r="R3008" t="s">
        <v>8326</v>
      </c>
      <c r="S3008" s="16">
        <f t="shared" si="186"/>
        <v>41793.191875000004</v>
      </c>
      <c r="T3008" s="16">
        <f t="shared" si="187"/>
        <v>41807.191875000004</v>
      </c>
    </row>
    <row r="3009" spans="1:20" ht="58" hidden="1" x14ac:dyDescent="0.35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1" t="s">
        <v>8323</v>
      </c>
      <c r="R3009" t="s">
        <v>8326</v>
      </c>
      <c r="S3009" s="16">
        <f t="shared" si="186"/>
        <v>42132.809953703705</v>
      </c>
      <c r="T3009" s="16">
        <f t="shared" si="187"/>
        <v>42192.809953703705</v>
      </c>
    </row>
    <row r="3010" spans="1:20" ht="43.5" hidden="1" x14ac:dyDescent="0.35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188">ROUND(E3010/D3010*100, 0)</f>
        <v>34</v>
      </c>
      <c r="P3010">
        <f t="shared" si="185"/>
        <v>28.33</v>
      </c>
      <c r="Q3010" s="11" t="s">
        <v>8313</v>
      </c>
      <c r="R3010" t="s">
        <v>8355</v>
      </c>
      <c r="S3010" s="16">
        <f t="shared" si="186"/>
        <v>42281.136099537034</v>
      </c>
      <c r="T3010" s="16">
        <f t="shared" si="187"/>
        <v>42311.177766203706</v>
      </c>
    </row>
    <row r="3011" spans="1:20" ht="43.5" hidden="1" x14ac:dyDescent="0.35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188"/>
        <v>17</v>
      </c>
      <c r="P3011">
        <f t="shared" ref="P3011:P3074" si="189">IFERROR(ROUND(E3011/L3011, 2), 0)</f>
        <v>27.5</v>
      </c>
      <c r="Q3011" s="11" t="s">
        <v>8323</v>
      </c>
      <c r="R3011" t="s">
        <v>8326</v>
      </c>
      <c r="S3011" s="16">
        <f t="shared" ref="S3011:S3074" si="190">(((J3011/60)/60)/24)+DATE(1970,1,1)</f>
        <v>42031.666898148149</v>
      </c>
      <c r="T3011" s="16">
        <f t="shared" ref="T3011:T3074" si="191">(((I3011/60)/60)/24)+DATE(1970,1,1)</f>
        <v>42064.125</v>
      </c>
    </row>
    <row r="3012" spans="1:20" ht="43.5" hidden="1" x14ac:dyDescent="0.35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1" t="s">
        <v>8316</v>
      </c>
      <c r="R3012" t="s">
        <v>8334</v>
      </c>
      <c r="S3012" s="16">
        <f t="shared" si="190"/>
        <v>40973.740451388891</v>
      </c>
      <c r="T3012" s="16">
        <f t="shared" si="191"/>
        <v>41003.698784722219</v>
      </c>
    </row>
    <row r="3013" spans="1:20" ht="43.5" hidden="1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3.5" hidden="1" x14ac:dyDescent="0.35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1" t="s">
        <v>8327</v>
      </c>
      <c r="R3014" t="s">
        <v>8350</v>
      </c>
      <c r="S3014" s="16">
        <f t="shared" si="190"/>
        <v>41575.880914351852</v>
      </c>
      <c r="T3014" s="16">
        <f t="shared" si="191"/>
        <v>41605.922581018516</v>
      </c>
    </row>
    <row r="3015" spans="1:20" ht="43.5" hidden="1" x14ac:dyDescent="0.35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1" t="s">
        <v>8327</v>
      </c>
      <c r="R3015" t="s">
        <v>8350</v>
      </c>
      <c r="S3015" s="16">
        <f t="shared" si="190"/>
        <v>41149.796064814815</v>
      </c>
      <c r="T3015" s="16">
        <f t="shared" si="191"/>
        <v>41175.100694444445</v>
      </c>
    </row>
    <row r="3016" spans="1:20" ht="43.5" hidden="1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29" hidden="1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3.5" hidden="1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43.5" hidden="1" x14ac:dyDescent="0.35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1" t="s">
        <v>8323</v>
      </c>
      <c r="R3019" t="s">
        <v>8326</v>
      </c>
      <c r="S3019" s="16">
        <f t="shared" si="190"/>
        <v>41906.819513888891</v>
      </c>
      <c r="T3019" s="16">
        <f t="shared" si="191"/>
        <v>41938.838888888888</v>
      </c>
    </row>
    <row r="3020" spans="1:20" ht="58" hidden="1" x14ac:dyDescent="0.35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1" t="s">
        <v>8327</v>
      </c>
      <c r="R3020" t="s">
        <v>8331</v>
      </c>
      <c r="S3020" s="16">
        <f t="shared" si="190"/>
        <v>42793.700821759259</v>
      </c>
      <c r="T3020" s="16">
        <f t="shared" si="191"/>
        <v>42796.700821759259</v>
      </c>
    </row>
    <row r="3021" spans="1:20" ht="58" hidden="1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3.5" hidden="1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58" hidden="1" x14ac:dyDescent="0.35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1" t="s">
        <v>8319</v>
      </c>
      <c r="R3023" t="s">
        <v>8345</v>
      </c>
      <c r="S3023" s="16">
        <f t="shared" si="190"/>
        <v>42211.732430555552</v>
      </c>
      <c r="T3023" s="16">
        <f t="shared" si="191"/>
        <v>42241.732430555552</v>
      </c>
    </row>
    <row r="3024" spans="1:20" ht="43.5" hidden="1" x14ac:dyDescent="0.35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1" t="s">
        <v>8319</v>
      </c>
      <c r="R3024" t="s">
        <v>8345</v>
      </c>
      <c r="S3024" s="16">
        <f t="shared" si="190"/>
        <v>41918.628240740742</v>
      </c>
      <c r="T3024" s="16">
        <f t="shared" si="191"/>
        <v>41978.669907407413</v>
      </c>
    </row>
    <row r="3025" spans="1:20" ht="43.5" hidden="1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3.5" hidden="1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3.5" hidden="1" x14ac:dyDescent="0.35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1" t="s">
        <v>8311</v>
      </c>
      <c r="R3027" t="s">
        <v>8352</v>
      </c>
      <c r="S3027" s="16">
        <f t="shared" si="190"/>
        <v>42130.795983796299</v>
      </c>
      <c r="T3027" s="16">
        <f t="shared" si="191"/>
        <v>42175.795983796299</v>
      </c>
    </row>
    <row r="3028" spans="1:20" ht="43.5" hidden="1" x14ac:dyDescent="0.35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1" t="s">
        <v>8321</v>
      </c>
      <c r="R3028" t="s">
        <v>8339</v>
      </c>
      <c r="S3028" s="16">
        <f t="shared" si="190"/>
        <v>41340.303032407406</v>
      </c>
      <c r="T3028" s="16">
        <f t="shared" si="191"/>
        <v>41370.261365740742</v>
      </c>
    </row>
    <row r="3029" spans="1:20" ht="43.5" hidden="1" x14ac:dyDescent="0.35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1" t="s">
        <v>8311</v>
      </c>
      <c r="R3029" t="s">
        <v>8356</v>
      </c>
      <c r="S3029" s="16">
        <f t="shared" si="190"/>
        <v>40863.013356481482</v>
      </c>
      <c r="T3029" s="16">
        <f t="shared" si="191"/>
        <v>40893.013356481482</v>
      </c>
    </row>
    <row r="3030" spans="1:20" ht="58" hidden="1" x14ac:dyDescent="0.35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1" t="s">
        <v>8327</v>
      </c>
      <c r="R3030" t="s">
        <v>8330</v>
      </c>
      <c r="S3030" s="16">
        <f t="shared" si="190"/>
        <v>42673.577534722222</v>
      </c>
      <c r="T3030" s="16">
        <f t="shared" si="191"/>
        <v>42713.619201388887</v>
      </c>
    </row>
    <row r="3031" spans="1:20" ht="43.5" hidden="1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58" hidden="1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3.5" hidden="1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43.5" hidden="1" x14ac:dyDescent="0.35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1" t="s">
        <v>8319</v>
      </c>
      <c r="R3034" t="s">
        <v>8345</v>
      </c>
      <c r="S3034" s="16">
        <f t="shared" si="190"/>
        <v>42234.105462962965</v>
      </c>
      <c r="T3034" s="16">
        <f t="shared" si="191"/>
        <v>42264.105462962965</v>
      </c>
    </row>
    <row r="3035" spans="1:20" hidden="1" x14ac:dyDescent="0.35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1" t="s">
        <v>8311</v>
      </c>
      <c r="R3035" t="s">
        <v>8348</v>
      </c>
      <c r="S3035" s="16">
        <f t="shared" si="190"/>
        <v>42708.668576388889</v>
      </c>
      <c r="T3035" s="16">
        <f t="shared" si="191"/>
        <v>42738.668576388889</v>
      </c>
    </row>
    <row r="3036" spans="1:20" ht="43.5" hidden="1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29" hidden="1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3.5" hidden="1" x14ac:dyDescent="0.35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1" t="s">
        <v>8323</v>
      </c>
      <c r="R3038" t="s">
        <v>8324</v>
      </c>
      <c r="S3038" s="16">
        <f t="shared" si="190"/>
        <v>41957.833726851852</v>
      </c>
      <c r="T3038" s="16">
        <f t="shared" si="191"/>
        <v>41987.833726851852</v>
      </c>
    </row>
    <row r="3039" spans="1:20" ht="43.5" hidden="1" x14ac:dyDescent="0.35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1" t="s">
        <v>8321</v>
      </c>
      <c r="R3039" t="s">
        <v>8339</v>
      </c>
      <c r="S3039" s="16">
        <f t="shared" si="190"/>
        <v>41844.922662037039</v>
      </c>
      <c r="T3039" s="16">
        <f t="shared" si="191"/>
        <v>41874.922662037039</v>
      </c>
    </row>
    <row r="3040" spans="1:20" ht="43.5" hidden="1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3.5" hidden="1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29" hidden="1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3.5" hidden="1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29" hidden="1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3.5" hidden="1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3.5" hidden="1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3.5" hidden="1" x14ac:dyDescent="0.35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1" t="s">
        <v>8323</v>
      </c>
      <c r="R3047" t="s">
        <v>8326</v>
      </c>
      <c r="S3047" s="16">
        <f t="shared" si="190"/>
        <v>41863.359282407408</v>
      </c>
      <c r="T3047" s="16">
        <f t="shared" si="191"/>
        <v>41893.359282407408</v>
      </c>
    </row>
    <row r="3048" spans="1:20" ht="43.5" hidden="1" x14ac:dyDescent="0.35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1" t="s">
        <v>8323</v>
      </c>
      <c r="R3048" t="s">
        <v>8326</v>
      </c>
      <c r="S3048" s="16">
        <f t="shared" si="190"/>
        <v>41787.681527777779</v>
      </c>
      <c r="T3048" s="16">
        <f t="shared" si="191"/>
        <v>41817.681527777779</v>
      </c>
    </row>
    <row r="3049" spans="1:20" ht="43.5" hidden="1" x14ac:dyDescent="0.35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1" t="s">
        <v>8323</v>
      </c>
      <c r="R3049" t="s">
        <v>8326</v>
      </c>
      <c r="S3049" s="16">
        <f t="shared" si="190"/>
        <v>42136.092488425929</v>
      </c>
      <c r="T3049" s="16">
        <f t="shared" si="191"/>
        <v>42166.092488425929</v>
      </c>
    </row>
    <row r="3050" spans="1:20" ht="43.5" hidden="1" x14ac:dyDescent="0.35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1" t="s">
        <v>8323</v>
      </c>
      <c r="R3050" t="s">
        <v>8326</v>
      </c>
      <c r="S3050" s="16">
        <f t="shared" si="190"/>
        <v>42657.38726851852</v>
      </c>
      <c r="T3050" s="16">
        <f t="shared" si="191"/>
        <v>42687.428935185191</v>
      </c>
    </row>
    <row r="3051" spans="1:20" ht="43.5" hidden="1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58" hidden="1" x14ac:dyDescent="0.35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1" t="s">
        <v>8308</v>
      </c>
      <c r="R3052" t="s">
        <v>8340</v>
      </c>
      <c r="S3052" s="16">
        <f t="shared" si="190"/>
        <v>42033.001087962963</v>
      </c>
      <c r="T3052" s="16">
        <f t="shared" si="191"/>
        <v>42063.001087962963</v>
      </c>
    </row>
    <row r="3053" spans="1:20" ht="43.5" hidden="1" x14ac:dyDescent="0.35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1" t="s">
        <v>8327</v>
      </c>
      <c r="R3053" t="s">
        <v>8354</v>
      </c>
      <c r="S3053" s="16">
        <f t="shared" si="190"/>
        <v>41509.905995370369</v>
      </c>
      <c r="T3053" s="16">
        <f t="shared" si="191"/>
        <v>41569.905995370369</v>
      </c>
    </row>
    <row r="3054" spans="1:20" ht="29" hidden="1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3.5" hidden="1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3.5" hidden="1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29" hidden="1" x14ac:dyDescent="0.35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1" t="s">
        <v>8323</v>
      </c>
      <c r="R3057" t="s">
        <v>8326</v>
      </c>
      <c r="S3057" s="16">
        <f t="shared" si="190"/>
        <v>42620.91097222222</v>
      </c>
      <c r="T3057" s="16">
        <f t="shared" si="191"/>
        <v>42650.91097222222</v>
      </c>
    </row>
    <row r="3058" spans="1:20" ht="43.5" hidden="1" x14ac:dyDescent="0.35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1" t="s">
        <v>8321</v>
      </c>
      <c r="R3058" t="s">
        <v>8325</v>
      </c>
      <c r="S3058" s="16">
        <f t="shared" si="190"/>
        <v>42031.769884259258</v>
      </c>
      <c r="T3058" s="16">
        <f t="shared" si="191"/>
        <v>42090.110416666663</v>
      </c>
    </row>
    <row r="3059" spans="1:20" ht="43.5" hidden="1" x14ac:dyDescent="0.35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1" t="s">
        <v>8316</v>
      </c>
      <c r="R3059" t="s">
        <v>8334</v>
      </c>
      <c r="S3059" s="16">
        <f t="shared" si="190"/>
        <v>41599.855682870373</v>
      </c>
      <c r="T3059" s="16">
        <f t="shared" si="191"/>
        <v>41629.855682870373</v>
      </c>
    </row>
    <row r="3060" spans="1:20" ht="29" hidden="1" x14ac:dyDescent="0.35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1" t="s">
        <v>8323</v>
      </c>
      <c r="R3060" t="s">
        <v>8326</v>
      </c>
      <c r="S3060" s="16">
        <f t="shared" si="190"/>
        <v>42047.07640046296</v>
      </c>
      <c r="T3060" s="16">
        <f t="shared" si="191"/>
        <v>42077.034733796296</v>
      </c>
    </row>
    <row r="3061" spans="1:20" ht="43.5" x14ac:dyDescent="0.35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1" t="s">
        <v>8323</v>
      </c>
      <c r="R3061" t="s">
        <v>8335</v>
      </c>
      <c r="S3061" s="16">
        <f t="shared" si="190"/>
        <v>42144.415532407409</v>
      </c>
      <c r="T3061" s="16">
        <f t="shared" si="191"/>
        <v>42165.415532407409</v>
      </c>
    </row>
    <row r="3062" spans="1:20" ht="29" hidden="1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3.5" hidden="1" x14ac:dyDescent="0.35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1" t="s">
        <v>8323</v>
      </c>
      <c r="R3063" t="s">
        <v>8324</v>
      </c>
      <c r="S3063" s="16">
        <f t="shared" si="190"/>
        <v>42435.942083333335</v>
      </c>
      <c r="T3063" s="16">
        <f t="shared" si="191"/>
        <v>42495.900416666671</v>
      </c>
    </row>
    <row r="3064" spans="1:20" ht="29" hidden="1" x14ac:dyDescent="0.35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1" t="s">
        <v>8316</v>
      </c>
      <c r="R3064" t="s">
        <v>8334</v>
      </c>
      <c r="S3064" s="16">
        <f t="shared" si="190"/>
        <v>41557.013182870374</v>
      </c>
      <c r="T3064" s="16">
        <f t="shared" si="191"/>
        <v>41587.054849537039</v>
      </c>
    </row>
    <row r="3065" spans="1:20" ht="43.5" hidden="1" x14ac:dyDescent="0.35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1" t="s">
        <v>8323</v>
      </c>
      <c r="R3065" t="s">
        <v>8324</v>
      </c>
      <c r="S3065" s="16">
        <f t="shared" si="190"/>
        <v>41981.57230324074</v>
      </c>
      <c r="T3065" s="16">
        <f t="shared" si="191"/>
        <v>42012.570138888885</v>
      </c>
    </row>
    <row r="3066" spans="1:20" ht="43.5" hidden="1" x14ac:dyDescent="0.35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1" t="s">
        <v>8308</v>
      </c>
      <c r="R3066" t="s">
        <v>8310</v>
      </c>
      <c r="S3066" s="16">
        <f t="shared" si="190"/>
        <v>41999.164340277777</v>
      </c>
      <c r="T3066" s="16">
        <f t="shared" si="191"/>
        <v>42029.164340277777</v>
      </c>
    </row>
    <row r="3067" spans="1:20" ht="43.5" hidden="1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43.5" hidden="1" x14ac:dyDescent="0.35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1" t="s">
        <v>8316</v>
      </c>
      <c r="R3068" t="s">
        <v>8344</v>
      </c>
      <c r="S3068" s="16">
        <f t="shared" si="190"/>
        <v>42736.9066087963</v>
      </c>
      <c r="T3068" s="16">
        <f t="shared" si="191"/>
        <v>42756.9066087963</v>
      </c>
    </row>
    <row r="3069" spans="1:20" ht="43.5" hidden="1" x14ac:dyDescent="0.35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1" t="s">
        <v>8316</v>
      </c>
      <c r="R3069" t="s">
        <v>8344</v>
      </c>
      <c r="S3069" s="16">
        <f t="shared" si="190"/>
        <v>42742.246493055558</v>
      </c>
      <c r="T3069" s="16">
        <f t="shared" si="191"/>
        <v>42795.166666666672</v>
      </c>
    </row>
    <row r="3070" spans="1:20" ht="43.5" hidden="1" x14ac:dyDescent="0.35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1" t="s">
        <v>8323</v>
      </c>
      <c r="R3070" t="s">
        <v>8324</v>
      </c>
      <c r="S3070" s="16">
        <f t="shared" si="190"/>
        <v>42665.150347222225</v>
      </c>
      <c r="T3070" s="16">
        <f t="shared" si="191"/>
        <v>42725.192013888889</v>
      </c>
    </row>
    <row r="3071" spans="1:20" ht="43.5" hidden="1" x14ac:dyDescent="0.35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1" t="s">
        <v>8323</v>
      </c>
      <c r="R3071" t="s">
        <v>8326</v>
      </c>
      <c r="S3071" s="16">
        <f t="shared" si="190"/>
        <v>41878.911550925928</v>
      </c>
      <c r="T3071" s="16">
        <f t="shared" si="191"/>
        <v>41938.911550925928</v>
      </c>
    </row>
    <row r="3072" spans="1:20" ht="43.5" hidden="1" x14ac:dyDescent="0.35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1" t="s">
        <v>8323</v>
      </c>
      <c r="R3072" t="s">
        <v>8326</v>
      </c>
      <c r="S3072" s="16">
        <f t="shared" si="190"/>
        <v>41843.775011574071</v>
      </c>
      <c r="T3072" s="16">
        <f t="shared" si="191"/>
        <v>41863.775011574071</v>
      </c>
    </row>
    <row r="3073" spans="1:20" ht="58" hidden="1" x14ac:dyDescent="0.35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1" t="s">
        <v>8327</v>
      </c>
      <c r="R3073" t="s">
        <v>8328</v>
      </c>
      <c r="S3073" s="16">
        <f t="shared" si="190"/>
        <v>41569.698831018519</v>
      </c>
      <c r="T3073" s="16">
        <f t="shared" si="191"/>
        <v>41599.740497685183</v>
      </c>
    </row>
    <row r="3074" spans="1:20" ht="58" hidden="1" x14ac:dyDescent="0.35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192">ROUND(E3074/D3074*100, 0)</f>
        <v>5</v>
      </c>
      <c r="P3074">
        <f t="shared" si="189"/>
        <v>62.5</v>
      </c>
      <c r="Q3074" s="11" t="s">
        <v>8321</v>
      </c>
      <c r="R3074" t="s">
        <v>8339</v>
      </c>
      <c r="S3074" s="16">
        <f t="shared" si="190"/>
        <v>41576.834513888891</v>
      </c>
      <c r="T3074" s="16">
        <f t="shared" si="191"/>
        <v>41609.876180555555</v>
      </c>
    </row>
    <row r="3075" spans="1:20" ht="43.5" hidden="1" x14ac:dyDescent="0.35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192"/>
        <v>5</v>
      </c>
      <c r="P3075">
        <f t="shared" ref="P3075:P3138" si="193">IFERROR(ROUND(E3075/L3075, 2), 0)</f>
        <v>41.67</v>
      </c>
      <c r="Q3075" s="11" t="s">
        <v>8311</v>
      </c>
      <c r="R3075" t="s">
        <v>8349</v>
      </c>
      <c r="S3075" s="16">
        <f t="shared" ref="S3075:S3138" si="194">(((J3075/60)/60)/24)+DATE(1970,1,1)</f>
        <v>42404.033090277779</v>
      </c>
      <c r="T3075" s="16">
        <f t="shared" ref="T3075:T3138" si="195">(((I3075/60)/60)/24)+DATE(1970,1,1)</f>
        <v>42428.999305555553</v>
      </c>
    </row>
    <row r="3076" spans="1:20" ht="29" hidden="1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58" hidden="1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3.5" hidden="1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3.5" hidden="1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58" hidden="1" x14ac:dyDescent="0.35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1" t="s">
        <v>8323</v>
      </c>
      <c r="R3080" t="s">
        <v>8326</v>
      </c>
      <c r="S3080" s="16">
        <f t="shared" si="194"/>
        <v>41843.664618055554</v>
      </c>
      <c r="T3080" s="16">
        <f t="shared" si="195"/>
        <v>41855.666666666664</v>
      </c>
    </row>
    <row r="3081" spans="1:20" ht="43.5" hidden="1" x14ac:dyDescent="0.35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1" t="s">
        <v>8319</v>
      </c>
      <c r="R3081" t="s">
        <v>8345</v>
      </c>
      <c r="S3081" s="16">
        <f t="shared" si="194"/>
        <v>42087.878912037035</v>
      </c>
      <c r="T3081" s="16">
        <f t="shared" si="195"/>
        <v>42117.878912037035</v>
      </c>
    </row>
    <row r="3082" spans="1:20" ht="43.5" hidden="1" x14ac:dyDescent="0.35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1" t="s">
        <v>8327</v>
      </c>
      <c r="R3082" t="s">
        <v>8350</v>
      </c>
      <c r="S3082" s="16">
        <f t="shared" si="194"/>
        <v>41711.169085648151</v>
      </c>
      <c r="T3082" s="16">
        <f t="shared" si="195"/>
        <v>41771.169085648151</v>
      </c>
    </row>
    <row r="3083" spans="1:20" ht="43.5" hidden="1" x14ac:dyDescent="0.35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1" t="s">
        <v>8308</v>
      </c>
      <c r="R3083" t="s">
        <v>8342</v>
      </c>
      <c r="S3083" s="16">
        <f t="shared" si="194"/>
        <v>41954.688310185185</v>
      </c>
      <c r="T3083" s="16">
        <f t="shared" si="195"/>
        <v>41984.688310185185</v>
      </c>
    </row>
    <row r="3084" spans="1:20" ht="43.5" hidden="1" x14ac:dyDescent="0.35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1" t="s">
        <v>8319</v>
      </c>
      <c r="R3084" t="s">
        <v>8320</v>
      </c>
      <c r="S3084" s="16">
        <f t="shared" si="194"/>
        <v>42807.755173611105</v>
      </c>
      <c r="T3084" s="16">
        <f t="shared" si="195"/>
        <v>42814.755173611105</v>
      </c>
    </row>
    <row r="3085" spans="1:20" ht="43.5" hidden="1" x14ac:dyDescent="0.35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1" t="s">
        <v>8323</v>
      </c>
      <c r="R3085" t="s">
        <v>8326</v>
      </c>
      <c r="S3085" s="16">
        <f t="shared" si="194"/>
        <v>42425.730671296296</v>
      </c>
      <c r="T3085" s="16">
        <f t="shared" si="195"/>
        <v>42442.5</v>
      </c>
    </row>
    <row r="3086" spans="1:20" ht="43.5" hidden="1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3.5" hidden="1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3.5" x14ac:dyDescent="0.35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1" t="s">
        <v>8323</v>
      </c>
      <c r="R3088" t="s">
        <v>8335</v>
      </c>
      <c r="S3088" s="16">
        <f t="shared" si="194"/>
        <v>42138.798819444448</v>
      </c>
      <c r="T3088" s="16">
        <f t="shared" si="195"/>
        <v>42170.798819444448</v>
      </c>
    </row>
    <row r="3089" spans="1:20" ht="43.5" hidden="1" x14ac:dyDescent="0.35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1" t="s">
        <v>8327</v>
      </c>
      <c r="R3089" t="s">
        <v>8354</v>
      </c>
      <c r="S3089" s="16">
        <f t="shared" si="194"/>
        <v>40939.948773148149</v>
      </c>
      <c r="T3089" s="16">
        <f t="shared" si="195"/>
        <v>40960.948773148149</v>
      </c>
    </row>
    <row r="3090" spans="1:20" hidden="1" x14ac:dyDescent="0.35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1" t="s">
        <v>8323</v>
      </c>
      <c r="R3090" t="s">
        <v>8324</v>
      </c>
      <c r="S3090" s="16">
        <f t="shared" si="194"/>
        <v>42678.932083333333</v>
      </c>
      <c r="T3090" s="16">
        <f t="shared" si="195"/>
        <v>42683.973750000005</v>
      </c>
    </row>
    <row r="3091" spans="1:20" ht="43.5" hidden="1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3.5" hidden="1" x14ac:dyDescent="0.35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1" t="s">
        <v>8316</v>
      </c>
      <c r="R3092" t="s">
        <v>8334</v>
      </c>
      <c r="S3092" s="16">
        <f t="shared" si="194"/>
        <v>42430.747511574074</v>
      </c>
      <c r="T3092" s="16">
        <f t="shared" si="195"/>
        <v>42460.70584490741</v>
      </c>
    </row>
    <row r="3093" spans="1:20" ht="58" hidden="1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58" hidden="1" x14ac:dyDescent="0.35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1" t="s">
        <v>8308</v>
      </c>
      <c r="R3094" t="s">
        <v>8342</v>
      </c>
      <c r="S3094" s="16">
        <f t="shared" si="194"/>
        <v>42070.677604166667</v>
      </c>
      <c r="T3094" s="16">
        <f t="shared" si="195"/>
        <v>42100.635937500003</v>
      </c>
    </row>
    <row r="3095" spans="1:20" ht="43.5" hidden="1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3.5" hidden="1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58" hidden="1" x14ac:dyDescent="0.35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1" t="s">
        <v>8323</v>
      </c>
      <c r="R3097" t="s">
        <v>8335</v>
      </c>
      <c r="S3097" s="16">
        <f t="shared" si="194"/>
        <v>42013.424502314811</v>
      </c>
      <c r="T3097" s="16">
        <f t="shared" si="195"/>
        <v>42051.424502314811</v>
      </c>
    </row>
    <row r="3098" spans="1:20" ht="29" hidden="1" x14ac:dyDescent="0.35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1" t="s">
        <v>8311</v>
      </c>
      <c r="R3098" t="s">
        <v>8356</v>
      </c>
      <c r="S3098" s="16">
        <f t="shared" si="194"/>
        <v>42068.799039351856</v>
      </c>
      <c r="T3098" s="16">
        <f t="shared" si="195"/>
        <v>42098.757372685184</v>
      </c>
    </row>
    <row r="3099" spans="1:20" ht="43.5" hidden="1" x14ac:dyDescent="0.3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1" t="s">
        <v>8323</v>
      </c>
      <c r="R3099" t="s">
        <v>8326</v>
      </c>
      <c r="S3099" s="16">
        <f t="shared" si="194"/>
        <v>42069.903437500005</v>
      </c>
      <c r="T3099" s="16">
        <f t="shared" si="195"/>
        <v>42092.833333333328</v>
      </c>
    </row>
    <row r="3100" spans="1:20" ht="43.5" hidden="1" x14ac:dyDescent="0.35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1" t="s">
        <v>8323</v>
      </c>
      <c r="R3100" t="s">
        <v>8326</v>
      </c>
      <c r="S3100" s="16">
        <f t="shared" si="194"/>
        <v>41991.022488425922</v>
      </c>
      <c r="T3100" s="16">
        <f t="shared" si="195"/>
        <v>42015.041666666672</v>
      </c>
    </row>
    <row r="3101" spans="1:20" ht="43.5" hidden="1" x14ac:dyDescent="0.35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1" t="s">
        <v>8321</v>
      </c>
      <c r="R3101" t="s">
        <v>8325</v>
      </c>
      <c r="S3101" s="16">
        <f t="shared" si="194"/>
        <v>42032.82576388889</v>
      </c>
      <c r="T3101" s="16">
        <f t="shared" si="195"/>
        <v>42062.82576388889</v>
      </c>
    </row>
    <row r="3102" spans="1:20" ht="43.5" hidden="1" x14ac:dyDescent="0.35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1" t="s">
        <v>8327</v>
      </c>
      <c r="R3102" t="s">
        <v>8330</v>
      </c>
      <c r="S3102" s="16">
        <f t="shared" si="194"/>
        <v>42559.814178240747</v>
      </c>
      <c r="T3102" s="16">
        <f t="shared" si="195"/>
        <v>42589.814178240747</v>
      </c>
    </row>
    <row r="3103" spans="1:20" ht="43.5" hidden="1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3.5" hidden="1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29" hidden="1" x14ac:dyDescent="0.35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1" t="s">
        <v>8308</v>
      </c>
      <c r="R3105" t="s">
        <v>8342</v>
      </c>
      <c r="S3105" s="16">
        <f t="shared" si="194"/>
        <v>42094.101145833338</v>
      </c>
      <c r="T3105" s="16">
        <f t="shared" si="195"/>
        <v>42124.101145833338</v>
      </c>
    </row>
    <row r="3106" spans="1:20" ht="43.5" hidden="1" x14ac:dyDescent="0.35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1" t="s">
        <v>8319</v>
      </c>
      <c r="R3106" t="s">
        <v>8320</v>
      </c>
      <c r="S3106" s="16">
        <f t="shared" si="194"/>
        <v>42804.034120370372</v>
      </c>
      <c r="T3106" s="16">
        <f t="shared" si="195"/>
        <v>42855.708333333328</v>
      </c>
    </row>
    <row r="3107" spans="1:20" ht="29" hidden="1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3.5" hidden="1" x14ac:dyDescent="0.35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1" t="s">
        <v>8308</v>
      </c>
      <c r="R3108" t="s">
        <v>8310</v>
      </c>
      <c r="S3108" s="16">
        <f t="shared" si="194"/>
        <v>42115.656539351854</v>
      </c>
      <c r="T3108" s="16">
        <f t="shared" si="195"/>
        <v>42145.656539351854</v>
      </c>
    </row>
    <row r="3109" spans="1:20" ht="43.5" hidden="1" x14ac:dyDescent="0.35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1" t="s">
        <v>8308</v>
      </c>
      <c r="R3109" t="s">
        <v>8342</v>
      </c>
      <c r="S3109" s="16">
        <f t="shared" si="194"/>
        <v>42192.816238425927</v>
      </c>
      <c r="T3109" s="16">
        <f t="shared" si="195"/>
        <v>42212.165972222225</v>
      </c>
    </row>
    <row r="3110" spans="1:20" ht="58" hidden="1" x14ac:dyDescent="0.35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1" t="s">
        <v>8308</v>
      </c>
      <c r="R3110" t="s">
        <v>8315</v>
      </c>
      <c r="S3110" s="16">
        <f t="shared" si="194"/>
        <v>42408.714814814812</v>
      </c>
      <c r="T3110" s="16">
        <f t="shared" si="195"/>
        <v>42438.714814814812</v>
      </c>
    </row>
    <row r="3111" spans="1:20" ht="72.5" hidden="1" x14ac:dyDescent="0.35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1" t="s">
        <v>8308</v>
      </c>
      <c r="R3111" t="s">
        <v>8310</v>
      </c>
      <c r="S3111" s="16">
        <f t="shared" si="194"/>
        <v>42061.11583333333</v>
      </c>
      <c r="T3111" s="16">
        <f t="shared" si="195"/>
        <v>42091.074166666673</v>
      </c>
    </row>
    <row r="3112" spans="1:20" ht="43.5" hidden="1" x14ac:dyDescent="0.35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1" t="s">
        <v>8308</v>
      </c>
      <c r="R3112" t="s">
        <v>8310</v>
      </c>
      <c r="S3112" s="16">
        <f t="shared" si="194"/>
        <v>41836.847615740742</v>
      </c>
      <c r="T3112" s="16">
        <f t="shared" si="195"/>
        <v>41866.847615740742</v>
      </c>
    </row>
    <row r="3113" spans="1:20" ht="43.5" hidden="1" x14ac:dyDescent="0.35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1" t="s">
        <v>8327</v>
      </c>
      <c r="R3113" t="s">
        <v>8331</v>
      </c>
      <c r="S3113" s="16">
        <f t="shared" si="194"/>
        <v>42141.762800925921</v>
      </c>
      <c r="T3113" s="16">
        <f t="shared" si="195"/>
        <v>42164.083333333328</v>
      </c>
    </row>
    <row r="3114" spans="1:20" ht="58" hidden="1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29" hidden="1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3.5" hidden="1" x14ac:dyDescent="0.35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1" t="s">
        <v>8323</v>
      </c>
      <c r="R3116" t="s">
        <v>8324</v>
      </c>
      <c r="S3116" s="16">
        <f t="shared" si="194"/>
        <v>42766.956921296296</v>
      </c>
      <c r="T3116" s="16">
        <f t="shared" si="195"/>
        <v>42796.956921296296</v>
      </c>
    </row>
    <row r="3117" spans="1:20" ht="43.5" hidden="1" x14ac:dyDescent="0.35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1" t="s">
        <v>8323</v>
      </c>
      <c r="R3117" t="s">
        <v>8326</v>
      </c>
      <c r="S3117" s="16">
        <f t="shared" si="194"/>
        <v>41856.672152777777</v>
      </c>
      <c r="T3117" s="16">
        <f t="shared" si="195"/>
        <v>41886.672152777777</v>
      </c>
    </row>
    <row r="3118" spans="1:20" ht="43.5" hidden="1" x14ac:dyDescent="0.35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1" t="s">
        <v>8311</v>
      </c>
      <c r="R3118" t="s">
        <v>8352</v>
      </c>
      <c r="S3118" s="16">
        <f t="shared" si="194"/>
        <v>41550.922974537039</v>
      </c>
      <c r="T3118" s="16">
        <f t="shared" si="195"/>
        <v>41580.922974537039</v>
      </c>
    </row>
    <row r="3119" spans="1:20" ht="43.5" hidden="1" x14ac:dyDescent="0.35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1" t="s">
        <v>8311</v>
      </c>
      <c r="R3119" t="s">
        <v>8356</v>
      </c>
      <c r="S3119" s="16">
        <f t="shared" si="194"/>
        <v>42524.36650462963</v>
      </c>
      <c r="T3119" s="16">
        <f t="shared" si="195"/>
        <v>42567.36650462963</v>
      </c>
    </row>
    <row r="3120" spans="1:20" ht="43.5" hidden="1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29" hidden="1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3.5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3.5" hidden="1" x14ac:dyDescent="0.35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1" t="s">
        <v>8327</v>
      </c>
      <c r="R3123" t="s">
        <v>8350</v>
      </c>
      <c r="S3123" s="16">
        <f t="shared" si="194"/>
        <v>42599.965324074074</v>
      </c>
      <c r="T3123" s="16">
        <f t="shared" si="195"/>
        <v>42629.965324074074</v>
      </c>
    </row>
    <row r="3124" spans="1:20" ht="43.5" hidden="1" x14ac:dyDescent="0.35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1" t="s">
        <v>8323</v>
      </c>
      <c r="R3124" t="s">
        <v>8326</v>
      </c>
      <c r="S3124" s="16">
        <f t="shared" si="194"/>
        <v>42615.142870370371</v>
      </c>
      <c r="T3124" s="16">
        <f t="shared" si="195"/>
        <v>42645.142870370371</v>
      </c>
    </row>
    <row r="3125" spans="1:20" ht="58" hidden="1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3.5" hidden="1" x14ac:dyDescent="0.35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1" t="s">
        <v>8308</v>
      </c>
      <c r="R3126" t="s">
        <v>8310</v>
      </c>
      <c r="S3126" s="16">
        <f t="shared" si="194"/>
        <v>42683.420312500006</v>
      </c>
      <c r="T3126" s="16">
        <f t="shared" si="195"/>
        <v>42698.958333333328</v>
      </c>
    </row>
    <row r="3127" spans="1:20" ht="43.5" hidden="1" x14ac:dyDescent="0.35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1" t="s">
        <v>8319</v>
      </c>
      <c r="R3127" t="s">
        <v>8345</v>
      </c>
      <c r="S3127" s="16">
        <f t="shared" si="194"/>
        <v>41854.747592592597</v>
      </c>
      <c r="T3127" s="16">
        <f t="shared" si="195"/>
        <v>41914.747592592597</v>
      </c>
    </row>
    <row r="3128" spans="1:20" ht="43.5" hidden="1" x14ac:dyDescent="0.35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1" t="s">
        <v>8308</v>
      </c>
      <c r="R3128" t="s">
        <v>8310</v>
      </c>
      <c r="S3128" s="16">
        <f t="shared" si="194"/>
        <v>42172.816423611104</v>
      </c>
      <c r="T3128" s="16">
        <f t="shared" si="195"/>
        <v>42202.816423611104</v>
      </c>
    </row>
    <row r="3129" spans="1:20" ht="43.5" hidden="1" x14ac:dyDescent="0.35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1" t="s">
        <v>8308</v>
      </c>
      <c r="R3129" t="s">
        <v>8342</v>
      </c>
      <c r="S3129" s="16">
        <f t="shared" si="194"/>
        <v>42063.721817129626</v>
      </c>
      <c r="T3129" s="16">
        <f t="shared" si="195"/>
        <v>42108.680150462969</v>
      </c>
    </row>
    <row r="3130" spans="1:20" ht="43.5" hidden="1" x14ac:dyDescent="0.35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1" t="s">
        <v>8311</v>
      </c>
      <c r="R3130" t="s">
        <v>8348</v>
      </c>
      <c r="S3130" s="16">
        <f t="shared" si="194"/>
        <v>42340.360312500001</v>
      </c>
      <c r="T3130" s="16">
        <f t="shared" si="195"/>
        <v>42370.360312500001</v>
      </c>
    </row>
    <row r="3131" spans="1:20" ht="43.5" hidden="1" x14ac:dyDescent="0.35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1" t="s">
        <v>8319</v>
      </c>
      <c r="R3131" t="s">
        <v>8345</v>
      </c>
      <c r="S3131" s="16">
        <f t="shared" si="194"/>
        <v>42124.893182870372</v>
      </c>
      <c r="T3131" s="16">
        <f t="shared" si="195"/>
        <v>42154.893182870372</v>
      </c>
    </row>
    <row r="3132" spans="1:20" hidden="1" x14ac:dyDescent="0.35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1" t="s">
        <v>8327</v>
      </c>
      <c r="R3132" t="s">
        <v>8350</v>
      </c>
      <c r="S3132" s="16">
        <f t="shared" si="194"/>
        <v>41227.641724537039</v>
      </c>
      <c r="T3132" s="16">
        <f t="shared" si="195"/>
        <v>41262.641724537039</v>
      </c>
    </row>
    <row r="3133" spans="1:20" ht="43.5" hidden="1" x14ac:dyDescent="0.35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1" t="s">
        <v>8319</v>
      </c>
      <c r="R3133" t="s">
        <v>8345</v>
      </c>
      <c r="S3133" s="16">
        <f t="shared" si="194"/>
        <v>42440.650335648148</v>
      </c>
      <c r="T3133" s="16">
        <f t="shared" si="195"/>
        <v>42499.868055555555</v>
      </c>
    </row>
    <row r="3134" spans="1:20" ht="43.5" hidden="1" x14ac:dyDescent="0.35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1" t="s">
        <v>8323</v>
      </c>
      <c r="R3134" t="s">
        <v>8324</v>
      </c>
      <c r="S3134" s="16">
        <f t="shared" si="194"/>
        <v>42132.9143287037</v>
      </c>
      <c r="T3134" s="16">
        <f t="shared" si="195"/>
        <v>42162.9143287037</v>
      </c>
    </row>
    <row r="3135" spans="1:20" ht="43.5" hidden="1" x14ac:dyDescent="0.35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1" t="s">
        <v>8321</v>
      </c>
      <c r="R3135" t="s">
        <v>8325</v>
      </c>
      <c r="S3135" s="16">
        <f t="shared" si="194"/>
        <v>42079.628344907411</v>
      </c>
      <c r="T3135" s="16">
        <f t="shared" si="195"/>
        <v>42139.628344907411</v>
      </c>
    </row>
    <row r="3136" spans="1:20" ht="29" hidden="1" x14ac:dyDescent="0.35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1" t="s">
        <v>8308</v>
      </c>
      <c r="R3136" t="s">
        <v>8342</v>
      </c>
      <c r="S3136" s="16">
        <f t="shared" si="194"/>
        <v>42073.798171296294</v>
      </c>
      <c r="T3136" s="16">
        <f t="shared" si="195"/>
        <v>42133.798171296294</v>
      </c>
    </row>
    <row r="3137" spans="1:20" ht="43.5" hidden="1" x14ac:dyDescent="0.35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1" t="s">
        <v>8311</v>
      </c>
      <c r="R3137" t="s">
        <v>8356</v>
      </c>
      <c r="S3137" s="16">
        <f t="shared" si="194"/>
        <v>40736.668032407404</v>
      </c>
      <c r="T3137" s="16">
        <f t="shared" si="195"/>
        <v>40766.668032407404</v>
      </c>
    </row>
    <row r="3138" spans="1:20" ht="43.5" hidden="1" x14ac:dyDescent="0.35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196">ROUND(E3138/D3138*100, 0)</f>
        <v>2</v>
      </c>
      <c r="P3138">
        <f t="shared" si="193"/>
        <v>25</v>
      </c>
      <c r="Q3138" s="11" t="s">
        <v>8323</v>
      </c>
      <c r="R3138" t="s">
        <v>8326</v>
      </c>
      <c r="S3138" s="16">
        <f t="shared" si="194"/>
        <v>41858.214629629627</v>
      </c>
      <c r="T3138" s="16">
        <f t="shared" si="195"/>
        <v>41888.214629629627</v>
      </c>
    </row>
    <row r="3139" spans="1:20" ht="43.5" hidden="1" x14ac:dyDescent="0.35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196"/>
        <v>3</v>
      </c>
      <c r="P3139">
        <f t="shared" ref="P3139:P3202" si="197">IFERROR(ROUND(E3139/L3139, 2), 0)</f>
        <v>10</v>
      </c>
      <c r="Q3139" s="11" t="s">
        <v>8316</v>
      </c>
      <c r="R3139" t="s">
        <v>8334</v>
      </c>
      <c r="S3139" s="16">
        <f t="shared" ref="S3139:S3202" si="198">(((J3139/60)/60)/24)+DATE(1970,1,1)</f>
        <v>42384.110775462963</v>
      </c>
      <c r="T3139" s="16">
        <f t="shared" ref="T3139:T3202" si="199">(((I3139/60)/60)/24)+DATE(1970,1,1)</f>
        <v>42414.110775462963</v>
      </c>
    </row>
    <row r="3140" spans="1:20" ht="43.5" hidden="1" x14ac:dyDescent="0.35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1" t="s">
        <v>8311</v>
      </c>
      <c r="R3140" t="s">
        <v>8349</v>
      </c>
      <c r="S3140" s="16">
        <f t="shared" si="198"/>
        <v>40672.729872685188</v>
      </c>
      <c r="T3140" s="16">
        <f t="shared" si="199"/>
        <v>40702.729872685188</v>
      </c>
    </row>
    <row r="3141" spans="1:20" ht="43.5" hidden="1" x14ac:dyDescent="0.35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1" t="s">
        <v>8319</v>
      </c>
      <c r="R3141" t="s">
        <v>8345</v>
      </c>
      <c r="S3141" s="16">
        <f t="shared" si="198"/>
        <v>42656.86137731481</v>
      </c>
      <c r="T3141" s="16">
        <f t="shared" si="199"/>
        <v>42676.165972222225</v>
      </c>
    </row>
    <row r="3142" spans="1:20" ht="43.5" hidden="1" x14ac:dyDescent="0.35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1" t="s">
        <v>8313</v>
      </c>
      <c r="R3142" t="s">
        <v>8355</v>
      </c>
      <c r="S3142" s="16">
        <f t="shared" si="198"/>
        <v>41871.65315972222</v>
      </c>
      <c r="T3142" s="16">
        <f t="shared" si="199"/>
        <v>41902.65315972222</v>
      </c>
    </row>
    <row r="3143" spans="1:20" ht="58" hidden="1" x14ac:dyDescent="0.35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1" t="s">
        <v>8311</v>
      </c>
      <c r="R3143" t="s">
        <v>8348</v>
      </c>
      <c r="S3143" s="16">
        <f t="shared" si="198"/>
        <v>42360.437152777777</v>
      </c>
      <c r="T3143" s="16">
        <f t="shared" si="199"/>
        <v>42420.437152777777</v>
      </c>
    </row>
    <row r="3144" spans="1:20" hidden="1" x14ac:dyDescent="0.35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1" t="s">
        <v>8323</v>
      </c>
      <c r="R3144" t="s">
        <v>8326</v>
      </c>
      <c r="S3144" s="16">
        <f t="shared" si="198"/>
        <v>41914.590011574073</v>
      </c>
      <c r="T3144" s="16">
        <f t="shared" si="199"/>
        <v>41955.907638888893</v>
      </c>
    </row>
    <row r="3145" spans="1:20" ht="43.5" hidden="1" x14ac:dyDescent="0.35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1" t="s">
        <v>8311</v>
      </c>
      <c r="R3145" t="s">
        <v>8352</v>
      </c>
      <c r="S3145" s="16">
        <f t="shared" si="198"/>
        <v>41991.713460648149</v>
      </c>
      <c r="T3145" s="16">
        <f t="shared" si="199"/>
        <v>42050.651388888888</v>
      </c>
    </row>
    <row r="3146" spans="1:20" ht="43.5" hidden="1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3.5" hidden="1" x14ac:dyDescent="0.35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1" t="s">
        <v>8323</v>
      </c>
      <c r="R3147" t="s">
        <v>8326</v>
      </c>
      <c r="S3147" s="16">
        <f t="shared" si="198"/>
        <v>42188.83293981482</v>
      </c>
      <c r="T3147" s="16">
        <f t="shared" si="199"/>
        <v>42242.772222222222</v>
      </c>
    </row>
    <row r="3148" spans="1:20" ht="43.5" hidden="1" x14ac:dyDescent="0.35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1" t="s">
        <v>8323</v>
      </c>
      <c r="R3148" t="s">
        <v>8326</v>
      </c>
      <c r="S3148" s="16">
        <f t="shared" si="198"/>
        <v>42057.190960648149</v>
      </c>
      <c r="T3148" s="16">
        <f t="shared" si="199"/>
        <v>42087.149293981478</v>
      </c>
    </row>
    <row r="3149" spans="1:20" ht="43.5" x14ac:dyDescent="0.35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8335</v>
      </c>
      <c r="S3149" s="16">
        <f t="shared" si="198"/>
        <v>41946.936909722222</v>
      </c>
      <c r="T3149" s="16">
        <f t="shared" si="199"/>
        <v>41966.936909722222</v>
      </c>
    </row>
    <row r="3150" spans="1:20" ht="29" hidden="1" x14ac:dyDescent="0.35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1" t="s">
        <v>8323</v>
      </c>
      <c r="R3150" t="s">
        <v>8326</v>
      </c>
      <c r="S3150" s="16">
        <f t="shared" si="198"/>
        <v>42125.644467592589</v>
      </c>
      <c r="T3150" s="16">
        <f t="shared" si="199"/>
        <v>42155.644467592589</v>
      </c>
    </row>
    <row r="3151" spans="1:20" ht="43.5" hidden="1" x14ac:dyDescent="0.35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1" t="s">
        <v>8323</v>
      </c>
      <c r="R3151" t="s">
        <v>8326</v>
      </c>
      <c r="S3151" s="16">
        <f t="shared" si="198"/>
        <v>42649.54923611111</v>
      </c>
      <c r="T3151" s="16">
        <f t="shared" si="199"/>
        <v>42709.590902777782</v>
      </c>
    </row>
    <row r="3152" spans="1:20" ht="58" hidden="1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3.5" hidden="1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3.5" hidden="1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3.5" hidden="1" x14ac:dyDescent="0.35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1" t="s">
        <v>8323</v>
      </c>
      <c r="R3155" t="s">
        <v>8326</v>
      </c>
      <c r="S3155" s="16">
        <f t="shared" si="198"/>
        <v>42446.060694444444</v>
      </c>
      <c r="T3155" s="16">
        <f t="shared" si="199"/>
        <v>42461.165972222225</v>
      </c>
    </row>
    <row r="3156" spans="1:20" ht="43.5" hidden="1" x14ac:dyDescent="0.35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1" t="s">
        <v>8323</v>
      </c>
      <c r="R3156" t="s">
        <v>8326</v>
      </c>
      <c r="S3156" s="16">
        <f t="shared" si="198"/>
        <v>41920.963472222218</v>
      </c>
      <c r="T3156" s="16">
        <f t="shared" si="199"/>
        <v>41951</v>
      </c>
    </row>
    <row r="3157" spans="1:20" ht="43.5" hidden="1" x14ac:dyDescent="0.35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1" t="s">
        <v>8323</v>
      </c>
      <c r="R3157" t="s">
        <v>8326</v>
      </c>
      <c r="S3157" s="16">
        <f t="shared" si="198"/>
        <v>42029.135879629626</v>
      </c>
      <c r="T3157" s="16">
        <f t="shared" si="199"/>
        <v>42059.135879629626</v>
      </c>
    </row>
    <row r="3158" spans="1:20" ht="43.5" hidden="1" x14ac:dyDescent="0.35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1" t="s">
        <v>8313</v>
      </c>
      <c r="R3158" t="s">
        <v>8355</v>
      </c>
      <c r="S3158" s="16">
        <f t="shared" si="198"/>
        <v>41936.020752314813</v>
      </c>
      <c r="T3158" s="16">
        <f t="shared" si="199"/>
        <v>41956.062418981484</v>
      </c>
    </row>
    <row r="3159" spans="1:20" ht="29" hidden="1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3.5" hidden="1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3.5" hidden="1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3.5" hidden="1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29" hidden="1" x14ac:dyDescent="0.35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1" t="s">
        <v>8311</v>
      </c>
      <c r="R3163" t="s">
        <v>8356</v>
      </c>
      <c r="S3163" s="16">
        <f t="shared" si="198"/>
        <v>41373.579675925925</v>
      </c>
      <c r="T3163" s="16">
        <f t="shared" si="199"/>
        <v>41418.579675925925</v>
      </c>
    </row>
    <row r="3164" spans="1:20" ht="58" hidden="1" x14ac:dyDescent="0.35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1" t="s">
        <v>8327</v>
      </c>
      <c r="R3164" t="s">
        <v>8350</v>
      </c>
      <c r="S3164" s="16">
        <f t="shared" si="198"/>
        <v>41829.965532407405</v>
      </c>
      <c r="T3164" s="16">
        <f t="shared" si="199"/>
        <v>41881.645833333336</v>
      </c>
    </row>
    <row r="3165" spans="1:20" ht="43.5" hidden="1" x14ac:dyDescent="0.35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1" t="s">
        <v>8308</v>
      </c>
      <c r="R3165" t="s">
        <v>8310</v>
      </c>
      <c r="S3165" s="16">
        <f t="shared" si="198"/>
        <v>42752.845451388886</v>
      </c>
      <c r="T3165" s="16">
        <f t="shared" si="199"/>
        <v>42784.249305555553</v>
      </c>
    </row>
    <row r="3166" spans="1:20" ht="29" hidden="1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43.5" hidden="1" x14ac:dyDescent="0.35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1" t="s">
        <v>8323</v>
      </c>
      <c r="R3167" t="s">
        <v>8326</v>
      </c>
      <c r="S3167" s="16">
        <f t="shared" si="198"/>
        <v>42358.684872685189</v>
      </c>
      <c r="T3167" s="16">
        <f t="shared" si="199"/>
        <v>42387</v>
      </c>
    </row>
    <row r="3168" spans="1:20" ht="43.5" hidden="1" x14ac:dyDescent="0.35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1" t="s">
        <v>8327</v>
      </c>
      <c r="R3168" t="s">
        <v>8350</v>
      </c>
      <c r="S3168" s="16">
        <f t="shared" si="198"/>
        <v>40921.117662037039</v>
      </c>
      <c r="T3168" s="16">
        <f t="shared" si="199"/>
        <v>40951.117662037039</v>
      </c>
    </row>
    <row r="3169" spans="1:20" ht="58" hidden="1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3.5" hidden="1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29" hidden="1" x14ac:dyDescent="0.35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1" t="s">
        <v>8316</v>
      </c>
      <c r="R3171" t="s">
        <v>8334</v>
      </c>
      <c r="S3171" s="16">
        <f t="shared" si="198"/>
        <v>41832.086377314816</v>
      </c>
      <c r="T3171" s="16">
        <f t="shared" si="199"/>
        <v>41867.086377314816</v>
      </c>
    </row>
    <row r="3172" spans="1:20" ht="43.5" hidden="1" x14ac:dyDescent="0.35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1" t="s">
        <v>8308</v>
      </c>
      <c r="R3172" t="s">
        <v>8318</v>
      </c>
      <c r="S3172" s="16">
        <f t="shared" si="198"/>
        <v>41767.587094907409</v>
      </c>
      <c r="T3172" s="16">
        <f t="shared" si="199"/>
        <v>41782.587094907409</v>
      </c>
    </row>
    <row r="3173" spans="1:20" ht="43.5" hidden="1" x14ac:dyDescent="0.35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1" t="s">
        <v>8316</v>
      </c>
      <c r="R3173" t="s">
        <v>8334</v>
      </c>
      <c r="S3173" s="16">
        <f t="shared" si="198"/>
        <v>41018.711863425924</v>
      </c>
      <c r="T3173" s="16">
        <f t="shared" si="199"/>
        <v>41048.711863425924</v>
      </c>
    </row>
    <row r="3174" spans="1:20" ht="43.5" hidden="1" x14ac:dyDescent="0.35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1" t="s">
        <v>8311</v>
      </c>
      <c r="R3174" t="s">
        <v>8349</v>
      </c>
      <c r="S3174" s="16">
        <f t="shared" si="198"/>
        <v>41652.742488425924</v>
      </c>
      <c r="T3174" s="16">
        <f t="shared" si="199"/>
        <v>41712.700821759259</v>
      </c>
    </row>
    <row r="3175" spans="1:20" ht="43.5" hidden="1" x14ac:dyDescent="0.35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1" t="s">
        <v>8319</v>
      </c>
      <c r="R3175" t="s">
        <v>8320</v>
      </c>
      <c r="S3175" s="16">
        <f t="shared" si="198"/>
        <v>42804.895474537043</v>
      </c>
      <c r="T3175" s="16">
        <f t="shared" si="199"/>
        <v>42834.853807870371</v>
      </c>
    </row>
    <row r="3176" spans="1:20" ht="43.5" hidden="1" x14ac:dyDescent="0.35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1" t="s">
        <v>8327</v>
      </c>
      <c r="R3176" t="s">
        <v>8330</v>
      </c>
      <c r="S3176" s="16">
        <f t="shared" si="198"/>
        <v>41841.56381944444</v>
      </c>
      <c r="T3176" s="16">
        <f t="shared" si="199"/>
        <v>41882.818749999999</v>
      </c>
    </row>
    <row r="3177" spans="1:20" ht="43.5" hidden="1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3.5" hidden="1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3.5" hidden="1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3.5" hidden="1" x14ac:dyDescent="0.35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1" t="s">
        <v>8308</v>
      </c>
      <c r="R3180" t="s">
        <v>8342</v>
      </c>
      <c r="S3180" s="16">
        <f t="shared" si="198"/>
        <v>41961.18913194444</v>
      </c>
      <c r="T3180" s="16">
        <f t="shared" si="199"/>
        <v>41991.18913194444</v>
      </c>
    </row>
    <row r="3181" spans="1:20" ht="43.5" hidden="1" x14ac:dyDescent="0.35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1" t="s">
        <v>8321</v>
      </c>
      <c r="R3181" t="s">
        <v>8339</v>
      </c>
      <c r="S3181" s="16">
        <f t="shared" si="198"/>
        <v>41938.717256944445</v>
      </c>
      <c r="T3181" s="16">
        <f t="shared" si="199"/>
        <v>41969.551388888889</v>
      </c>
    </row>
    <row r="3182" spans="1:20" ht="58" hidden="1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3.5" hidden="1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58" hidden="1" x14ac:dyDescent="0.35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1" t="s">
        <v>8311</v>
      </c>
      <c r="R3184" t="s">
        <v>8349</v>
      </c>
      <c r="S3184" s="16">
        <f t="shared" si="198"/>
        <v>42144.769479166673</v>
      </c>
      <c r="T3184" s="16">
        <f t="shared" si="199"/>
        <v>42174.769479166673</v>
      </c>
    </row>
    <row r="3185" spans="1:20" ht="43.5" hidden="1" x14ac:dyDescent="0.35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1" t="s">
        <v>8308</v>
      </c>
      <c r="R3185" t="s">
        <v>8342</v>
      </c>
      <c r="S3185" s="16">
        <f t="shared" si="198"/>
        <v>42632.443368055552</v>
      </c>
      <c r="T3185" s="16">
        <f t="shared" si="199"/>
        <v>42662.443368055552</v>
      </c>
    </row>
    <row r="3186" spans="1:20" ht="43.5" hidden="1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58" hidden="1" x14ac:dyDescent="0.35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1" t="s">
        <v>8323</v>
      </c>
      <c r="R3187" t="s">
        <v>8326</v>
      </c>
      <c r="S3187" s="16">
        <f t="shared" si="198"/>
        <v>42497.070775462969</v>
      </c>
      <c r="T3187" s="16">
        <f t="shared" si="199"/>
        <v>42514.600694444445</v>
      </c>
    </row>
    <row r="3188" spans="1:20" ht="43.5" hidden="1" x14ac:dyDescent="0.35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1" t="s">
        <v>8323</v>
      </c>
      <c r="R3188" t="s">
        <v>8326</v>
      </c>
      <c r="S3188" s="16">
        <f t="shared" si="198"/>
        <v>42257.590833333335</v>
      </c>
      <c r="T3188" s="16">
        <f t="shared" si="199"/>
        <v>42271.590833333335</v>
      </c>
    </row>
    <row r="3189" spans="1:20" ht="43.5" hidden="1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58" hidden="1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3.5" hidden="1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3.5" hidden="1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29" hidden="1" x14ac:dyDescent="0.35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1" t="s">
        <v>8311</v>
      </c>
      <c r="R3193" t="s">
        <v>8348</v>
      </c>
      <c r="S3193" s="16">
        <f t="shared" si="198"/>
        <v>42529.730717592596</v>
      </c>
      <c r="T3193" s="16">
        <f t="shared" si="199"/>
        <v>42559.730717592596</v>
      </c>
    </row>
    <row r="3194" spans="1:20" ht="29" hidden="1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43.5" hidden="1" x14ac:dyDescent="0.35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1" t="s">
        <v>8319</v>
      </c>
      <c r="R3195" t="s">
        <v>8357</v>
      </c>
      <c r="S3195" s="16">
        <f t="shared" si="198"/>
        <v>42078.997361111105</v>
      </c>
      <c r="T3195" s="16">
        <f t="shared" si="199"/>
        <v>42138.997361111105</v>
      </c>
    </row>
    <row r="3196" spans="1:20" ht="43.5" hidden="1" x14ac:dyDescent="0.35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1" t="s">
        <v>8323</v>
      </c>
      <c r="R3196" t="s">
        <v>8324</v>
      </c>
      <c r="S3196" s="16">
        <f t="shared" si="198"/>
        <v>42122.670069444444</v>
      </c>
      <c r="T3196" s="16">
        <f t="shared" si="199"/>
        <v>42152.665972222225</v>
      </c>
    </row>
    <row r="3197" spans="1:20" hidden="1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43.5" hidden="1" x14ac:dyDescent="0.35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1" t="s">
        <v>8308</v>
      </c>
      <c r="R3198" t="s">
        <v>8310</v>
      </c>
      <c r="S3198" s="16">
        <f t="shared" si="198"/>
        <v>41946.898090277777</v>
      </c>
      <c r="T3198" s="16">
        <f t="shared" si="199"/>
        <v>41991.898090277777</v>
      </c>
    </row>
    <row r="3199" spans="1:20" ht="58" hidden="1" x14ac:dyDescent="0.35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1" t="s">
        <v>8319</v>
      </c>
      <c r="R3199" t="s">
        <v>8345</v>
      </c>
      <c r="S3199" s="16">
        <f t="shared" si="198"/>
        <v>42594.524756944447</v>
      </c>
      <c r="T3199" s="16">
        <f t="shared" si="199"/>
        <v>42654.524756944447</v>
      </c>
    </row>
    <row r="3200" spans="1:20" ht="43.5" hidden="1" x14ac:dyDescent="0.35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1" t="s">
        <v>8313</v>
      </c>
      <c r="R3200" t="s">
        <v>8351</v>
      </c>
      <c r="S3200" s="16">
        <f t="shared" si="198"/>
        <v>41941.430196759262</v>
      </c>
      <c r="T3200" s="16">
        <f t="shared" si="199"/>
        <v>41986.471863425926</v>
      </c>
    </row>
    <row r="3201" spans="1:20" ht="58" hidden="1" x14ac:dyDescent="0.35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1" t="s">
        <v>8308</v>
      </c>
      <c r="R3201" t="s">
        <v>8342</v>
      </c>
      <c r="S3201" s="16">
        <f t="shared" si="198"/>
        <v>42195.187534722223</v>
      </c>
      <c r="T3201" s="16">
        <f t="shared" si="199"/>
        <v>42220.187534722223</v>
      </c>
    </row>
    <row r="3202" spans="1:20" ht="43.5" hidden="1" x14ac:dyDescent="0.35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00">ROUND(E3202/D3202*100, 0)</f>
        <v>4</v>
      </c>
      <c r="P3202">
        <f t="shared" si="197"/>
        <v>25</v>
      </c>
      <c r="Q3202" s="11" t="s">
        <v>8323</v>
      </c>
      <c r="R3202" t="s">
        <v>8326</v>
      </c>
      <c r="S3202" s="16">
        <f t="shared" si="198"/>
        <v>41851.700925925928</v>
      </c>
      <c r="T3202" s="16">
        <f t="shared" si="199"/>
        <v>41891.700925925928</v>
      </c>
    </row>
    <row r="3203" spans="1:20" ht="43.5" hidden="1" x14ac:dyDescent="0.35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5</v>
      </c>
      <c r="P3203">
        <f t="shared" ref="P3203:P3266" si="201">IFERROR(ROUND(E3203/L3203, 2), 0)</f>
        <v>18.75</v>
      </c>
      <c r="Q3203" s="11" t="s">
        <v>8323</v>
      </c>
      <c r="R3203" t="s">
        <v>8326</v>
      </c>
      <c r="S3203" s="16">
        <f t="shared" ref="S3203:S3266" si="202">(((J3203/60)/60)/24)+DATE(1970,1,1)</f>
        <v>41940.967951388891</v>
      </c>
      <c r="T3203" s="16">
        <f t="shared" ref="T3203:T3266" si="203">(((I3203/60)/60)/24)+DATE(1970,1,1)</f>
        <v>41952.5</v>
      </c>
    </row>
    <row r="3204" spans="1:20" ht="58" hidden="1" x14ac:dyDescent="0.35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1" t="s">
        <v>8323</v>
      </c>
      <c r="R3204" t="s">
        <v>8326</v>
      </c>
      <c r="S3204" s="16">
        <f t="shared" si="202"/>
        <v>42416.691655092596</v>
      </c>
      <c r="T3204" s="16">
        <f t="shared" si="203"/>
        <v>42432.791666666672</v>
      </c>
    </row>
    <row r="3205" spans="1:20" ht="29" hidden="1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29" hidden="1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58" hidden="1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3.5" hidden="1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3.5" hidden="1" x14ac:dyDescent="0.35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1" t="s">
        <v>8323</v>
      </c>
      <c r="R3209" t="s">
        <v>8324</v>
      </c>
      <c r="S3209" s="16">
        <f t="shared" si="202"/>
        <v>42031.138831018514</v>
      </c>
      <c r="T3209" s="16">
        <f t="shared" si="203"/>
        <v>42061.138831018514</v>
      </c>
    </row>
    <row r="3210" spans="1:20" ht="43.5" hidden="1" x14ac:dyDescent="0.35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1" t="s">
        <v>8319</v>
      </c>
      <c r="R3210" t="s">
        <v>8345</v>
      </c>
      <c r="S3210" s="16">
        <f t="shared" si="202"/>
        <v>42048.181921296295</v>
      </c>
      <c r="T3210" s="16">
        <f t="shared" si="203"/>
        <v>42108.14025462963</v>
      </c>
    </row>
    <row r="3211" spans="1:20" ht="58" hidden="1" x14ac:dyDescent="0.35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1" t="s">
        <v>8323</v>
      </c>
      <c r="R3211" t="s">
        <v>8326</v>
      </c>
      <c r="S3211" s="16">
        <f t="shared" si="202"/>
        <v>42123.648831018523</v>
      </c>
      <c r="T3211" s="16">
        <f t="shared" si="203"/>
        <v>42153.648831018523</v>
      </c>
    </row>
    <row r="3212" spans="1:20" ht="43.5" hidden="1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3.5" hidden="1" x14ac:dyDescent="0.35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1" t="s">
        <v>8316</v>
      </c>
      <c r="R3213" t="s">
        <v>8334</v>
      </c>
      <c r="S3213" s="16">
        <f t="shared" si="202"/>
        <v>41163.011828703704</v>
      </c>
      <c r="T3213" s="16">
        <f t="shared" si="203"/>
        <v>41183.011828703704</v>
      </c>
    </row>
    <row r="3214" spans="1:20" ht="43.5" hidden="1" x14ac:dyDescent="0.35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1" t="s">
        <v>8319</v>
      </c>
      <c r="R3214" t="s">
        <v>8345</v>
      </c>
      <c r="S3214" s="16">
        <f t="shared" si="202"/>
        <v>41870.87467592593</v>
      </c>
      <c r="T3214" s="16">
        <f t="shared" si="203"/>
        <v>41900.87467592593</v>
      </c>
    </row>
    <row r="3215" spans="1:20" ht="43.5" hidden="1" x14ac:dyDescent="0.35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1" t="s">
        <v>8327</v>
      </c>
      <c r="R3215" t="s">
        <v>8328</v>
      </c>
      <c r="S3215" s="16">
        <f t="shared" si="202"/>
        <v>40878.758217592593</v>
      </c>
      <c r="T3215" s="16">
        <f t="shared" si="203"/>
        <v>40923.758217592593</v>
      </c>
    </row>
    <row r="3216" spans="1:20" ht="43.5" hidden="1" x14ac:dyDescent="0.35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1" t="s">
        <v>8321</v>
      </c>
      <c r="R3216" t="s">
        <v>8337</v>
      </c>
      <c r="S3216" s="16">
        <f t="shared" si="202"/>
        <v>42709.993981481486</v>
      </c>
      <c r="T3216" s="16">
        <f t="shared" si="203"/>
        <v>42769.993981481486</v>
      </c>
    </row>
    <row r="3217" spans="1:20" ht="43.5" hidden="1" x14ac:dyDescent="0.35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1" t="s">
        <v>8323</v>
      </c>
      <c r="R3217" t="s">
        <v>8326</v>
      </c>
      <c r="S3217" s="16">
        <f t="shared" si="202"/>
        <v>41869.872685185182</v>
      </c>
      <c r="T3217" s="16">
        <f t="shared" si="203"/>
        <v>41899.872685185182</v>
      </c>
    </row>
    <row r="3218" spans="1:20" ht="43.5" hidden="1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3.5" hidden="1" x14ac:dyDescent="0.35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1" t="s">
        <v>8323</v>
      </c>
      <c r="R3219" t="s">
        <v>8326</v>
      </c>
      <c r="S3219" s="16">
        <f t="shared" si="202"/>
        <v>42493.597013888888</v>
      </c>
      <c r="T3219" s="16">
        <f t="shared" si="203"/>
        <v>42505.958333333328</v>
      </c>
    </row>
    <row r="3220" spans="1:20" ht="29" hidden="1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3.5" hidden="1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43.5" hidden="1" x14ac:dyDescent="0.35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1" t="s">
        <v>8308</v>
      </c>
      <c r="R3222" t="s">
        <v>8342</v>
      </c>
      <c r="S3222" s="16">
        <f t="shared" si="202"/>
        <v>42022.069988425923</v>
      </c>
      <c r="T3222" s="16">
        <f t="shared" si="203"/>
        <v>42052.069988425923</v>
      </c>
    </row>
    <row r="3223" spans="1:20" ht="58" hidden="1" x14ac:dyDescent="0.35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1" t="s">
        <v>8308</v>
      </c>
      <c r="R3223" t="s">
        <v>8342</v>
      </c>
      <c r="S3223" s="16">
        <f t="shared" si="202"/>
        <v>42163.636828703704</v>
      </c>
      <c r="T3223" s="16">
        <f t="shared" si="203"/>
        <v>42193.636828703704</v>
      </c>
    </row>
    <row r="3224" spans="1:20" ht="58" hidden="1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29" hidden="1" x14ac:dyDescent="0.35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1" t="s">
        <v>8319</v>
      </c>
      <c r="R3225" t="s">
        <v>8357</v>
      </c>
      <c r="S3225" s="16">
        <f t="shared" si="202"/>
        <v>41809.155138888891</v>
      </c>
      <c r="T3225" s="16">
        <f t="shared" si="203"/>
        <v>41839.155138888891</v>
      </c>
    </row>
    <row r="3226" spans="1:20" ht="43.5" hidden="1" x14ac:dyDescent="0.35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6">
        <f t="shared" si="202"/>
        <v>40567.825543981482</v>
      </c>
      <c r="T3226" s="16">
        <f t="shared" si="203"/>
        <v>40612.825543981482</v>
      </c>
    </row>
    <row r="3227" spans="1:20" ht="43.5" hidden="1" x14ac:dyDescent="0.35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1" t="s">
        <v>8327</v>
      </c>
      <c r="R3227" t="s">
        <v>8350</v>
      </c>
      <c r="S3227" s="16">
        <f t="shared" si="202"/>
        <v>40505.232916666668</v>
      </c>
      <c r="T3227" s="16">
        <f t="shared" si="203"/>
        <v>40535.232916666668</v>
      </c>
    </row>
    <row r="3228" spans="1:20" ht="29" hidden="1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43.5" hidden="1" x14ac:dyDescent="0.35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1" t="s">
        <v>8308</v>
      </c>
      <c r="R3229" t="s">
        <v>8310</v>
      </c>
      <c r="S3229" s="16">
        <f t="shared" si="202"/>
        <v>41817.866435185184</v>
      </c>
      <c r="T3229" s="16">
        <f t="shared" si="203"/>
        <v>41847.643750000003</v>
      </c>
    </row>
    <row r="3230" spans="1:20" ht="58" hidden="1" x14ac:dyDescent="0.35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1" t="s">
        <v>8323</v>
      </c>
      <c r="R3230" t="s">
        <v>8326</v>
      </c>
      <c r="S3230" s="16">
        <f t="shared" si="202"/>
        <v>41834.135370370372</v>
      </c>
      <c r="T3230" s="16">
        <f t="shared" si="203"/>
        <v>41849.135370370372</v>
      </c>
    </row>
    <row r="3231" spans="1:20" ht="43.5" hidden="1" x14ac:dyDescent="0.35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1" t="s">
        <v>8323</v>
      </c>
      <c r="R3231" t="s">
        <v>8326</v>
      </c>
      <c r="S3231" s="16">
        <f t="shared" si="202"/>
        <v>42432.701724537037</v>
      </c>
      <c r="T3231" s="16">
        <f t="shared" si="203"/>
        <v>42457.660057870366</v>
      </c>
    </row>
    <row r="3232" spans="1:20" ht="43.5" hidden="1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3.5" hidden="1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3.5" hidden="1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3.5" hidden="1" x14ac:dyDescent="0.35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1" t="s">
        <v>8308</v>
      </c>
      <c r="R3235" t="s">
        <v>8342</v>
      </c>
      <c r="S3235" s="16">
        <f t="shared" si="202"/>
        <v>42177.543171296296</v>
      </c>
      <c r="T3235" s="16">
        <f t="shared" si="203"/>
        <v>42207.543171296296</v>
      </c>
    </row>
    <row r="3236" spans="1:20" ht="29" hidden="1" x14ac:dyDescent="0.35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8310</v>
      </c>
      <c r="S3236" s="16">
        <f t="shared" si="202"/>
        <v>41948.041192129633</v>
      </c>
      <c r="T3236" s="16">
        <f t="shared" si="203"/>
        <v>41978.041192129633</v>
      </c>
    </row>
    <row r="3237" spans="1:20" ht="58" hidden="1" x14ac:dyDescent="0.35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1" t="s">
        <v>8321</v>
      </c>
      <c r="R3237" t="s">
        <v>8339</v>
      </c>
      <c r="S3237" s="16">
        <f t="shared" si="202"/>
        <v>41547.694456018515</v>
      </c>
      <c r="T3237" s="16">
        <f t="shared" si="203"/>
        <v>41569.165972222225</v>
      </c>
    </row>
    <row r="3238" spans="1:20" ht="43.5" hidden="1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3.5" hidden="1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58" hidden="1" x14ac:dyDescent="0.35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1" t="s">
        <v>8323</v>
      </c>
      <c r="R3240" t="s">
        <v>8326</v>
      </c>
      <c r="S3240" s="16">
        <f t="shared" si="202"/>
        <v>42295.891828703709</v>
      </c>
      <c r="T3240" s="16">
        <f t="shared" si="203"/>
        <v>42325.933495370366</v>
      </c>
    </row>
    <row r="3241" spans="1:20" ht="43.5" hidden="1" x14ac:dyDescent="0.35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1" t="s">
        <v>8323</v>
      </c>
      <c r="R3241" t="s">
        <v>8326</v>
      </c>
      <c r="S3241" s="16">
        <f t="shared" si="202"/>
        <v>42178.815891203703</v>
      </c>
      <c r="T3241" s="16">
        <f t="shared" si="203"/>
        <v>42238.815891203703</v>
      </c>
    </row>
    <row r="3242" spans="1:20" ht="58" hidden="1" x14ac:dyDescent="0.35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1" t="s">
        <v>8308</v>
      </c>
      <c r="R3242" t="s">
        <v>8342</v>
      </c>
      <c r="S3242" s="16">
        <f t="shared" si="202"/>
        <v>42087.343090277776</v>
      </c>
      <c r="T3242" s="16">
        <f t="shared" si="203"/>
        <v>42132.343090277776</v>
      </c>
    </row>
    <row r="3243" spans="1:20" ht="58" hidden="1" x14ac:dyDescent="0.35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1" t="s">
        <v>8323</v>
      </c>
      <c r="R3243" t="s">
        <v>8326</v>
      </c>
      <c r="S3243" s="16">
        <f t="shared" si="202"/>
        <v>42177.964201388888</v>
      </c>
      <c r="T3243" s="16">
        <f t="shared" si="203"/>
        <v>42207.964201388888</v>
      </c>
    </row>
    <row r="3244" spans="1:20" ht="29" hidden="1" x14ac:dyDescent="0.35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1" t="s">
        <v>8313</v>
      </c>
      <c r="R3244" t="s">
        <v>8355</v>
      </c>
      <c r="S3244" s="16">
        <f t="shared" si="202"/>
        <v>42286.88217592593</v>
      </c>
      <c r="T3244" s="16">
        <f t="shared" si="203"/>
        <v>42316.923842592587</v>
      </c>
    </row>
    <row r="3245" spans="1:20" ht="43.5" hidden="1" x14ac:dyDescent="0.35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1" t="s">
        <v>8308</v>
      </c>
      <c r="R3245" t="s">
        <v>8318</v>
      </c>
      <c r="S3245" s="16">
        <f t="shared" si="202"/>
        <v>41929.174456018518</v>
      </c>
      <c r="T3245" s="16">
        <f t="shared" si="203"/>
        <v>41944.165972222225</v>
      </c>
    </row>
    <row r="3246" spans="1:20" ht="43.5" hidden="1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3.5" hidden="1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3.5" hidden="1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58" hidden="1" x14ac:dyDescent="0.35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1" t="s">
        <v>8323</v>
      </c>
      <c r="R3249" t="s">
        <v>8324</v>
      </c>
      <c r="S3249" s="16">
        <f t="shared" si="202"/>
        <v>41853.563402777778</v>
      </c>
      <c r="T3249" s="16">
        <f t="shared" si="203"/>
        <v>41883.208333333336</v>
      </c>
    </row>
    <row r="3250" spans="1:20" ht="43.5" hidden="1" x14ac:dyDescent="0.35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1" t="s">
        <v>8308</v>
      </c>
      <c r="R3250" t="s">
        <v>8342</v>
      </c>
      <c r="S3250" s="16">
        <f t="shared" si="202"/>
        <v>42020.854247685187</v>
      </c>
      <c r="T3250" s="16">
        <f t="shared" si="203"/>
        <v>42050.854247685187</v>
      </c>
    </row>
    <row r="3251" spans="1:20" ht="43.5" hidden="1" x14ac:dyDescent="0.35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1" t="s">
        <v>8316</v>
      </c>
      <c r="R3251" t="s">
        <v>8334</v>
      </c>
      <c r="S3251" s="16">
        <f t="shared" si="202"/>
        <v>41101.906111111115</v>
      </c>
      <c r="T3251" s="16">
        <f t="shared" si="203"/>
        <v>41131.906111111115</v>
      </c>
    </row>
    <row r="3252" spans="1:20" ht="43.5" hidden="1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3.5" hidden="1" x14ac:dyDescent="0.35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1" t="s">
        <v>8308</v>
      </c>
      <c r="R3253" t="s">
        <v>8342</v>
      </c>
      <c r="S3253" s="16">
        <f t="shared" si="202"/>
        <v>42248.793310185181</v>
      </c>
      <c r="T3253" s="16">
        <f t="shared" si="203"/>
        <v>42278.793310185181</v>
      </c>
    </row>
    <row r="3254" spans="1:20" ht="43.5" hidden="1" x14ac:dyDescent="0.35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1" t="s">
        <v>8323</v>
      </c>
      <c r="R3254" t="s">
        <v>8326</v>
      </c>
      <c r="S3254" s="16">
        <f t="shared" si="202"/>
        <v>41784.789687500001</v>
      </c>
      <c r="T3254" s="16">
        <f t="shared" si="203"/>
        <v>41814.789687500001</v>
      </c>
    </row>
    <row r="3255" spans="1:20" ht="43.5" hidden="1" x14ac:dyDescent="0.35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1" t="s">
        <v>8311</v>
      </c>
      <c r="R3255" t="s">
        <v>8349</v>
      </c>
      <c r="S3255" s="16">
        <f t="shared" si="202"/>
        <v>41054.847777777781</v>
      </c>
      <c r="T3255" s="16">
        <f t="shared" si="203"/>
        <v>41114.847777777781</v>
      </c>
    </row>
    <row r="3256" spans="1:20" ht="43.5" hidden="1" x14ac:dyDescent="0.35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1" t="s">
        <v>8308</v>
      </c>
      <c r="R3256" t="s">
        <v>8342</v>
      </c>
      <c r="S3256" s="16">
        <f t="shared" si="202"/>
        <v>42096.918240740735</v>
      </c>
      <c r="T3256" s="16">
        <f t="shared" si="203"/>
        <v>42126.918240740735</v>
      </c>
    </row>
    <row r="3257" spans="1:20" ht="43.5" hidden="1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3.5" hidden="1" x14ac:dyDescent="0.35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1" t="s">
        <v>8311</v>
      </c>
      <c r="R3258" t="s">
        <v>8348</v>
      </c>
      <c r="S3258" s="16">
        <f t="shared" si="202"/>
        <v>42232.15016203704</v>
      </c>
      <c r="T3258" s="16">
        <f t="shared" si="203"/>
        <v>42262.465972222228</v>
      </c>
    </row>
    <row r="3259" spans="1:20" ht="72.5" hidden="1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3.5" hidden="1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58" hidden="1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3.5" hidden="1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3.5" hidden="1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3.5" hidden="1" x14ac:dyDescent="0.35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1" t="s">
        <v>8308</v>
      </c>
      <c r="R3264" t="s">
        <v>8342</v>
      </c>
      <c r="S3264" s="16">
        <f t="shared" si="202"/>
        <v>42249.667997685188</v>
      </c>
      <c r="T3264" s="16">
        <f t="shared" si="203"/>
        <v>42294.667997685188</v>
      </c>
    </row>
    <row r="3265" spans="1:20" ht="43.5" hidden="1" x14ac:dyDescent="0.35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1" t="s">
        <v>8321</v>
      </c>
      <c r="R3265" t="s">
        <v>8339</v>
      </c>
      <c r="S3265" s="16">
        <f t="shared" si="202"/>
        <v>42318.098217592589</v>
      </c>
      <c r="T3265" s="16">
        <f t="shared" si="203"/>
        <v>42363.098217592589</v>
      </c>
    </row>
    <row r="3266" spans="1:20" ht="29" hidden="1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 0)</f>
        <v>0</v>
      </c>
      <c r="P3266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3.5" hidden="1" x14ac:dyDescent="0.35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04"/>
        <v>0</v>
      </c>
      <c r="P3267">
        <f t="shared" ref="P3267:P3330" si="205">IFERROR(ROUND(E3267/L3267, 2), 0)</f>
        <v>8.5</v>
      </c>
      <c r="Q3267" s="11" t="s">
        <v>8308</v>
      </c>
      <c r="R3267" t="s">
        <v>8315</v>
      </c>
      <c r="S3267" s="16">
        <f t="shared" ref="S3267:S3330" si="206">(((J3267/60)/60)/24)+DATE(1970,1,1)</f>
        <v>42055.600995370376</v>
      </c>
      <c r="T3267" s="16">
        <f t="shared" ref="T3267:T3330" si="207">(((I3267/60)/60)/24)+DATE(1970,1,1)</f>
        <v>42115.559328703705</v>
      </c>
    </row>
    <row r="3268" spans="1:20" ht="43.5" hidden="1" x14ac:dyDescent="0.35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1" t="s">
        <v>8316</v>
      </c>
      <c r="R3268" t="s">
        <v>8334</v>
      </c>
      <c r="S3268" s="16">
        <f t="shared" si="206"/>
        <v>41645.832141203704</v>
      </c>
      <c r="T3268" s="16">
        <f t="shared" si="207"/>
        <v>41675.832141203704</v>
      </c>
    </row>
    <row r="3269" spans="1:20" ht="43.5" hidden="1" x14ac:dyDescent="0.35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1" t="s">
        <v>8316</v>
      </c>
      <c r="R3269" t="s">
        <v>8344</v>
      </c>
      <c r="S3269" s="16">
        <f t="shared" si="206"/>
        <v>42528.899398148147</v>
      </c>
      <c r="T3269" s="16">
        <f t="shared" si="207"/>
        <v>42588.899398148147</v>
      </c>
    </row>
    <row r="3270" spans="1:20" ht="43.5" hidden="1" x14ac:dyDescent="0.35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1" t="s">
        <v>8319</v>
      </c>
      <c r="R3270" t="s">
        <v>8345</v>
      </c>
      <c r="S3270" s="16">
        <f t="shared" si="206"/>
        <v>42110.326423611114</v>
      </c>
      <c r="T3270" s="16">
        <f t="shared" si="207"/>
        <v>42140.125</v>
      </c>
    </row>
    <row r="3271" spans="1:20" ht="43.5" hidden="1" x14ac:dyDescent="0.35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1" t="s">
        <v>8321</v>
      </c>
      <c r="R3271" t="s">
        <v>8339</v>
      </c>
      <c r="S3271" s="16">
        <f t="shared" si="206"/>
        <v>41605.167696759258</v>
      </c>
      <c r="T3271" s="16">
        <f t="shared" si="207"/>
        <v>41655.166666666664</v>
      </c>
    </row>
    <row r="3272" spans="1:20" ht="43.5" hidden="1" x14ac:dyDescent="0.35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1" t="s">
        <v>8327</v>
      </c>
      <c r="R3272" t="s">
        <v>8330</v>
      </c>
      <c r="S3272" s="16">
        <f t="shared" si="206"/>
        <v>42187.281678240746</v>
      </c>
      <c r="T3272" s="16">
        <f t="shared" si="207"/>
        <v>42247.281678240746</v>
      </c>
    </row>
    <row r="3273" spans="1:20" ht="43.5" hidden="1" x14ac:dyDescent="0.35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1" t="s">
        <v>8313</v>
      </c>
      <c r="R3273" t="s">
        <v>8353</v>
      </c>
      <c r="S3273" s="16">
        <f t="shared" si="206"/>
        <v>42555.698738425926</v>
      </c>
      <c r="T3273" s="16">
        <f t="shared" si="207"/>
        <v>42584.958333333328</v>
      </c>
    </row>
    <row r="3274" spans="1:20" ht="58" hidden="1" x14ac:dyDescent="0.35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1" t="s">
        <v>8321</v>
      </c>
      <c r="R3274" t="s">
        <v>8325</v>
      </c>
      <c r="S3274" s="16">
        <f t="shared" si="206"/>
        <v>41825.791226851856</v>
      </c>
      <c r="T3274" s="16">
        <f t="shared" si="207"/>
        <v>41883.165972222225</v>
      </c>
    </row>
    <row r="3275" spans="1:20" ht="43.5" hidden="1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29" hidden="1" x14ac:dyDescent="0.35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1" t="s">
        <v>8308</v>
      </c>
      <c r="R3276" t="s">
        <v>8342</v>
      </c>
      <c r="S3276" s="16">
        <f t="shared" si="206"/>
        <v>42215.662314814821</v>
      </c>
      <c r="T3276" s="16">
        <f t="shared" si="207"/>
        <v>42245.662314814821</v>
      </c>
    </row>
    <row r="3277" spans="1:20" ht="43.5" hidden="1" x14ac:dyDescent="0.35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8339</v>
      </c>
      <c r="S3277" s="16">
        <f t="shared" si="206"/>
        <v>41761.94258101852</v>
      </c>
      <c r="T3277" s="16">
        <f t="shared" si="207"/>
        <v>41791.94258101852</v>
      </c>
    </row>
    <row r="3278" spans="1:20" ht="58" hidden="1" x14ac:dyDescent="0.35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1" t="s">
        <v>8308</v>
      </c>
      <c r="R3278" t="s">
        <v>8342</v>
      </c>
      <c r="S3278" s="16">
        <f t="shared" si="206"/>
        <v>42321.283101851848</v>
      </c>
      <c r="T3278" s="16">
        <f t="shared" si="207"/>
        <v>42351.283101851848</v>
      </c>
    </row>
    <row r="3279" spans="1:20" ht="43.5" hidden="1" x14ac:dyDescent="0.35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1" t="s">
        <v>8308</v>
      </c>
      <c r="R3279" t="s">
        <v>8342</v>
      </c>
      <c r="S3279" s="16">
        <f t="shared" si="206"/>
        <v>42194.648344907408</v>
      </c>
      <c r="T3279" s="16">
        <f t="shared" si="207"/>
        <v>42224.648344907408</v>
      </c>
    </row>
    <row r="3280" spans="1:20" ht="43.5" hidden="1" x14ac:dyDescent="0.35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1" t="s">
        <v>8308</v>
      </c>
      <c r="R3280" t="s">
        <v>8318</v>
      </c>
      <c r="S3280" s="16">
        <f t="shared" si="206"/>
        <v>42326.685428240744</v>
      </c>
      <c r="T3280" s="16">
        <f t="shared" si="207"/>
        <v>42371.685428240744</v>
      </c>
    </row>
    <row r="3281" spans="1:20" ht="58" hidden="1" x14ac:dyDescent="0.35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1" t="s">
        <v>8327</v>
      </c>
      <c r="R3281" t="s">
        <v>8350</v>
      </c>
      <c r="S3281" s="16">
        <f t="shared" si="206"/>
        <v>41616.027754629627</v>
      </c>
      <c r="T3281" s="16">
        <f t="shared" si="207"/>
        <v>41646.027754629627</v>
      </c>
    </row>
    <row r="3282" spans="1:20" ht="43.5" hidden="1" x14ac:dyDescent="0.35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1" t="s">
        <v>8316</v>
      </c>
      <c r="R3282" t="s">
        <v>8334</v>
      </c>
      <c r="S3282" s="16">
        <f t="shared" si="206"/>
        <v>41683.832280092596</v>
      </c>
      <c r="T3282" s="16">
        <f t="shared" si="207"/>
        <v>41713.790613425925</v>
      </c>
    </row>
    <row r="3283" spans="1:20" ht="43.5" hidden="1" x14ac:dyDescent="0.35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1" t="s">
        <v>8319</v>
      </c>
      <c r="R3283" t="s">
        <v>8345</v>
      </c>
      <c r="S3283" s="16">
        <f t="shared" si="206"/>
        <v>41795.963333333333</v>
      </c>
      <c r="T3283" s="16">
        <f t="shared" si="207"/>
        <v>41825.963333333333</v>
      </c>
    </row>
    <row r="3284" spans="1:20" ht="58" hidden="1" x14ac:dyDescent="0.35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1" t="s">
        <v>8319</v>
      </c>
      <c r="R3284" t="s">
        <v>8345</v>
      </c>
      <c r="S3284" s="16">
        <f t="shared" si="206"/>
        <v>41887.801168981481</v>
      </c>
      <c r="T3284" s="16">
        <f t="shared" si="207"/>
        <v>41917.801168981481</v>
      </c>
    </row>
    <row r="3285" spans="1:20" ht="58" hidden="1" x14ac:dyDescent="0.35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1" t="s">
        <v>8323</v>
      </c>
      <c r="R3285" t="s">
        <v>8324</v>
      </c>
      <c r="S3285" s="16">
        <f t="shared" si="206"/>
        <v>42173.67082175926</v>
      </c>
      <c r="T3285" s="16">
        <f t="shared" si="207"/>
        <v>42233.67082175926</v>
      </c>
    </row>
    <row r="3286" spans="1:20" ht="29" hidden="1" x14ac:dyDescent="0.35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1" t="s">
        <v>8321</v>
      </c>
      <c r="R3286" t="s">
        <v>8325</v>
      </c>
      <c r="S3286" s="16">
        <f t="shared" si="206"/>
        <v>42377.577187499999</v>
      </c>
      <c r="T3286" s="16">
        <f t="shared" si="207"/>
        <v>42437.577187499999</v>
      </c>
    </row>
    <row r="3287" spans="1:20" ht="29" hidden="1" x14ac:dyDescent="0.35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1" t="s">
        <v>8313</v>
      </c>
      <c r="R3287" t="s">
        <v>8355</v>
      </c>
      <c r="S3287" s="16">
        <f t="shared" si="206"/>
        <v>42108.05322916666</v>
      </c>
      <c r="T3287" s="16">
        <f t="shared" si="207"/>
        <v>42123.05322916666</v>
      </c>
    </row>
    <row r="3288" spans="1:20" ht="43.5" hidden="1" x14ac:dyDescent="0.35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1" t="s">
        <v>8319</v>
      </c>
      <c r="R3288" t="s">
        <v>8345</v>
      </c>
      <c r="S3288" s="16">
        <f t="shared" si="206"/>
        <v>42285.91506944444</v>
      </c>
      <c r="T3288" s="16">
        <f t="shared" si="207"/>
        <v>42345.956736111111</v>
      </c>
    </row>
    <row r="3289" spans="1:20" ht="43.5" hidden="1" x14ac:dyDescent="0.35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1" t="s">
        <v>8323</v>
      </c>
      <c r="R3289" t="s">
        <v>8324</v>
      </c>
      <c r="S3289" s="16">
        <f t="shared" si="206"/>
        <v>42523.025231481486</v>
      </c>
      <c r="T3289" s="16">
        <f t="shared" si="207"/>
        <v>42583.025231481486</v>
      </c>
    </row>
    <row r="3290" spans="1:20" hidden="1" x14ac:dyDescent="0.35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1" t="s">
        <v>8321</v>
      </c>
      <c r="R3290" t="s">
        <v>8325</v>
      </c>
      <c r="S3290" s="16">
        <f t="shared" si="206"/>
        <v>42527.650995370372</v>
      </c>
      <c r="T3290" s="16">
        <f t="shared" si="207"/>
        <v>42537.650995370372</v>
      </c>
    </row>
    <row r="3291" spans="1:20" ht="43.5" hidden="1" x14ac:dyDescent="0.35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1" t="s">
        <v>8319</v>
      </c>
      <c r="R3291" t="s">
        <v>8345</v>
      </c>
      <c r="S3291" s="16">
        <f t="shared" si="206"/>
        <v>42584.666597222225</v>
      </c>
      <c r="T3291" s="16">
        <f t="shared" si="207"/>
        <v>42614.666597222225</v>
      </c>
    </row>
    <row r="3292" spans="1:20" ht="29" hidden="1" x14ac:dyDescent="0.35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1" t="s">
        <v>8319</v>
      </c>
      <c r="R3292" t="s">
        <v>8345</v>
      </c>
      <c r="S3292" s="16">
        <f t="shared" si="206"/>
        <v>42143.714178240742</v>
      </c>
      <c r="T3292" s="16">
        <f t="shared" si="207"/>
        <v>42173.714178240742</v>
      </c>
    </row>
    <row r="3293" spans="1:20" ht="43.5" hidden="1" x14ac:dyDescent="0.35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1" t="s">
        <v>8311</v>
      </c>
      <c r="R3293" t="s">
        <v>8352</v>
      </c>
      <c r="S3293" s="16">
        <f t="shared" si="206"/>
        <v>42548.192997685182</v>
      </c>
      <c r="T3293" s="16">
        <f t="shared" si="207"/>
        <v>42573.192997685182</v>
      </c>
    </row>
    <row r="3294" spans="1:20" ht="72.5" hidden="1" x14ac:dyDescent="0.35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1" t="s">
        <v>8323</v>
      </c>
      <c r="R3294" t="s">
        <v>8326</v>
      </c>
      <c r="S3294" s="16">
        <f t="shared" si="206"/>
        <v>41940.587233796294</v>
      </c>
      <c r="T3294" s="16">
        <f t="shared" si="207"/>
        <v>41968.041666666672</v>
      </c>
    </row>
    <row r="3295" spans="1:20" ht="43.5" hidden="1" x14ac:dyDescent="0.35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1" t="s">
        <v>8346</v>
      </c>
      <c r="R3295" t="s">
        <v>8347</v>
      </c>
      <c r="S3295" s="16">
        <f t="shared" si="206"/>
        <v>42079.913113425922</v>
      </c>
      <c r="T3295" s="16">
        <f t="shared" si="207"/>
        <v>42109.913113425922</v>
      </c>
    </row>
    <row r="3296" spans="1:20" ht="43.5" hidden="1" x14ac:dyDescent="0.35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1" t="s">
        <v>8313</v>
      </c>
      <c r="R3296" t="s">
        <v>8353</v>
      </c>
      <c r="S3296" s="16">
        <f t="shared" si="206"/>
        <v>42685.680648148147</v>
      </c>
      <c r="T3296" s="16">
        <f t="shared" si="207"/>
        <v>42715.680648148147</v>
      </c>
    </row>
    <row r="3297" spans="1:20" ht="58" x14ac:dyDescent="0.35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1" t="s">
        <v>8323</v>
      </c>
      <c r="R3297" t="s">
        <v>8335</v>
      </c>
      <c r="S3297" s="16">
        <f t="shared" si="206"/>
        <v>42132.58048611111</v>
      </c>
      <c r="T3297" s="16">
        <f t="shared" si="207"/>
        <v>42162.58048611111</v>
      </c>
    </row>
    <row r="3298" spans="1:20" ht="58" hidden="1" x14ac:dyDescent="0.35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1" t="s">
        <v>8323</v>
      </c>
      <c r="R3298" t="s">
        <v>8326</v>
      </c>
      <c r="S3298" s="16">
        <f t="shared" si="206"/>
        <v>42570.850381944445</v>
      </c>
      <c r="T3298" s="16">
        <f t="shared" si="207"/>
        <v>42615.850381944445</v>
      </c>
    </row>
    <row r="3299" spans="1:20" ht="43.5" hidden="1" x14ac:dyDescent="0.35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1" t="s">
        <v>8327</v>
      </c>
      <c r="R3299" t="s">
        <v>8350</v>
      </c>
      <c r="S3299" s="16">
        <f t="shared" si="206"/>
        <v>42368.333668981482</v>
      </c>
      <c r="T3299" s="16">
        <f t="shared" si="207"/>
        <v>42398.333668981482</v>
      </c>
    </row>
    <row r="3300" spans="1:20" ht="58" hidden="1" x14ac:dyDescent="0.35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1" t="s">
        <v>8327</v>
      </c>
      <c r="R3300" t="s">
        <v>8330</v>
      </c>
      <c r="S3300" s="16">
        <f t="shared" si="206"/>
        <v>41887.801064814819</v>
      </c>
      <c r="T3300" s="16">
        <f t="shared" si="207"/>
        <v>41917.801064814819</v>
      </c>
    </row>
    <row r="3301" spans="1:20" ht="43.5" hidden="1" x14ac:dyDescent="0.35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1" t="s">
        <v>8321</v>
      </c>
      <c r="R3301" t="s">
        <v>8339</v>
      </c>
      <c r="S3301" s="16">
        <f t="shared" si="206"/>
        <v>41830.613969907405</v>
      </c>
      <c r="T3301" s="16">
        <f t="shared" si="207"/>
        <v>41860.613969907405</v>
      </c>
    </row>
    <row r="3302" spans="1:20" ht="58" hidden="1" x14ac:dyDescent="0.35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1" t="s">
        <v>8311</v>
      </c>
      <c r="R3302" t="s">
        <v>8352</v>
      </c>
      <c r="S3302" s="16">
        <f t="shared" si="206"/>
        <v>40068.056932870371</v>
      </c>
      <c r="T3302" s="16">
        <f t="shared" si="207"/>
        <v>40118.165972222225</v>
      </c>
    </row>
    <row r="3303" spans="1:20" ht="29" hidden="1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43.5" hidden="1" x14ac:dyDescent="0.35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1" t="s">
        <v>8321</v>
      </c>
      <c r="R3304" t="s">
        <v>8339</v>
      </c>
      <c r="S3304" s="16">
        <f t="shared" si="206"/>
        <v>40894.906956018516</v>
      </c>
      <c r="T3304" s="16">
        <f t="shared" si="207"/>
        <v>40954.906956018516</v>
      </c>
    </row>
    <row r="3305" spans="1:20" ht="58" hidden="1" x14ac:dyDescent="0.35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1" t="s">
        <v>8316</v>
      </c>
      <c r="R3305" t="s">
        <v>8344</v>
      </c>
      <c r="S3305" s="16">
        <f t="shared" si="206"/>
        <v>42558.989513888882</v>
      </c>
      <c r="T3305" s="16">
        <f t="shared" si="207"/>
        <v>42588.989513888882</v>
      </c>
    </row>
    <row r="3306" spans="1:20" ht="58" hidden="1" x14ac:dyDescent="0.35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1" t="s">
        <v>8323</v>
      </c>
      <c r="R3306" t="s">
        <v>8326</v>
      </c>
      <c r="S3306" s="16">
        <f t="shared" si="206"/>
        <v>42032.250208333338</v>
      </c>
      <c r="T3306" s="16">
        <f t="shared" si="207"/>
        <v>42063.250208333338</v>
      </c>
    </row>
    <row r="3307" spans="1:20" ht="58" hidden="1" x14ac:dyDescent="0.35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1" t="s">
        <v>8316</v>
      </c>
      <c r="R3307" t="s">
        <v>8334</v>
      </c>
      <c r="S3307" s="16">
        <f t="shared" si="206"/>
        <v>40198.424849537041</v>
      </c>
      <c r="T3307" s="16">
        <f t="shared" si="207"/>
        <v>40252.290972222225</v>
      </c>
    </row>
    <row r="3308" spans="1:20" ht="58" hidden="1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3.5" hidden="1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3.5" hidden="1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3.5" hidden="1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58" hidden="1" x14ac:dyDescent="0.35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1" t="s">
        <v>8319</v>
      </c>
      <c r="R3312" t="s">
        <v>8345</v>
      </c>
      <c r="S3312" s="16">
        <f t="shared" si="206"/>
        <v>42338.615393518514</v>
      </c>
      <c r="T3312" s="16">
        <f t="shared" si="207"/>
        <v>42398.615393518514</v>
      </c>
    </row>
    <row r="3313" spans="1:20" ht="43.5" hidden="1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58" hidden="1" x14ac:dyDescent="0.35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1" t="s">
        <v>8316</v>
      </c>
      <c r="R3314" t="s">
        <v>8334</v>
      </c>
      <c r="S3314" s="16">
        <f t="shared" si="206"/>
        <v>42440.371111111104</v>
      </c>
      <c r="T3314" s="16">
        <f t="shared" si="207"/>
        <v>42470.329444444447</v>
      </c>
    </row>
    <row r="3315" spans="1:20" ht="43.5" hidden="1" x14ac:dyDescent="0.35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1" t="s">
        <v>8316</v>
      </c>
      <c r="R3315" t="s">
        <v>8334</v>
      </c>
      <c r="S3315" s="16">
        <f t="shared" si="206"/>
        <v>42662.752199074079</v>
      </c>
      <c r="T3315" s="16">
        <f t="shared" si="207"/>
        <v>42692.793865740736</v>
      </c>
    </row>
    <row r="3316" spans="1:20" ht="58" hidden="1" x14ac:dyDescent="0.35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1" t="s">
        <v>8323</v>
      </c>
      <c r="R3316" t="s">
        <v>8326</v>
      </c>
      <c r="S3316" s="16">
        <f t="shared" si="206"/>
        <v>41801.711550925924</v>
      </c>
      <c r="T3316" s="16">
        <f t="shared" si="207"/>
        <v>41844.124305555553</v>
      </c>
    </row>
    <row r="3317" spans="1:20" ht="43.5" hidden="1" x14ac:dyDescent="0.35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1" t="s">
        <v>8323</v>
      </c>
      <c r="R3317" t="s">
        <v>8326</v>
      </c>
      <c r="S3317" s="16">
        <f t="shared" si="206"/>
        <v>42627.955104166671</v>
      </c>
      <c r="T3317" s="16">
        <f t="shared" si="207"/>
        <v>42657.916666666672</v>
      </c>
    </row>
    <row r="3318" spans="1:20" ht="43.5" hidden="1" x14ac:dyDescent="0.35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1" t="s">
        <v>8311</v>
      </c>
      <c r="R3318" t="s">
        <v>8356</v>
      </c>
      <c r="S3318" s="16">
        <f t="shared" si="206"/>
        <v>41030.292025462964</v>
      </c>
      <c r="T3318" s="16">
        <f t="shared" si="207"/>
        <v>41059.791666666664</v>
      </c>
    </row>
    <row r="3319" spans="1:20" ht="29" hidden="1" x14ac:dyDescent="0.35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1" t="s">
        <v>8327</v>
      </c>
      <c r="R3319" t="s">
        <v>8350</v>
      </c>
      <c r="S3319" s="16">
        <f t="shared" si="206"/>
        <v>41184.167129629634</v>
      </c>
      <c r="T3319" s="16">
        <f t="shared" si="207"/>
        <v>41224.208796296298</v>
      </c>
    </row>
    <row r="3320" spans="1:20" ht="43.5" hidden="1" x14ac:dyDescent="0.35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1" t="s">
        <v>8323</v>
      </c>
      <c r="R3320" t="s">
        <v>8326</v>
      </c>
      <c r="S3320" s="16">
        <f t="shared" si="206"/>
        <v>42342.845555555556</v>
      </c>
      <c r="T3320" s="16">
        <f t="shared" si="207"/>
        <v>42372.845555555556</v>
      </c>
    </row>
    <row r="3321" spans="1:20" ht="43.5" hidden="1" x14ac:dyDescent="0.35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1" t="s">
        <v>8323</v>
      </c>
      <c r="R3321" t="s">
        <v>8326</v>
      </c>
      <c r="S3321" s="16">
        <f t="shared" si="206"/>
        <v>42783.513182870374</v>
      </c>
      <c r="T3321" s="16">
        <f t="shared" si="207"/>
        <v>42813.471516203703</v>
      </c>
    </row>
    <row r="3322" spans="1:20" ht="43.5" hidden="1" x14ac:dyDescent="0.35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1" t="s">
        <v>8327</v>
      </c>
      <c r="R3322" t="s">
        <v>8350</v>
      </c>
      <c r="S3322" s="16">
        <f t="shared" si="206"/>
        <v>41230.77311342593</v>
      </c>
      <c r="T3322" s="16">
        <f t="shared" si="207"/>
        <v>41290.77311342593</v>
      </c>
    </row>
    <row r="3323" spans="1:20" ht="43.5" hidden="1" x14ac:dyDescent="0.35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1" t="s">
        <v>8321</v>
      </c>
      <c r="R3323" t="s">
        <v>8339</v>
      </c>
      <c r="S3323" s="16">
        <f t="shared" si="206"/>
        <v>41534.568113425928</v>
      </c>
      <c r="T3323" s="16">
        <f t="shared" si="207"/>
        <v>41564.568113425928</v>
      </c>
    </row>
    <row r="3324" spans="1:20" ht="58" hidden="1" x14ac:dyDescent="0.35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1" t="s">
        <v>8323</v>
      </c>
      <c r="R3324" t="s">
        <v>8326</v>
      </c>
      <c r="S3324" s="16">
        <f t="shared" si="206"/>
        <v>42311.621458333335</v>
      </c>
      <c r="T3324" s="16">
        <f t="shared" si="207"/>
        <v>42336.621458333335</v>
      </c>
    </row>
    <row r="3325" spans="1:20" ht="29" hidden="1" x14ac:dyDescent="0.35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1" t="s">
        <v>8316</v>
      </c>
      <c r="R3325" t="s">
        <v>8334</v>
      </c>
      <c r="S3325" s="16">
        <f t="shared" si="206"/>
        <v>41005.904120370367</v>
      </c>
      <c r="T3325" s="16">
        <f t="shared" si="207"/>
        <v>41035.904120370367</v>
      </c>
    </row>
    <row r="3326" spans="1:20" ht="43.5" hidden="1" x14ac:dyDescent="0.35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1" t="s">
        <v>8311</v>
      </c>
      <c r="R3326" t="s">
        <v>8348</v>
      </c>
      <c r="S3326" s="16">
        <f t="shared" si="206"/>
        <v>42432.379826388889</v>
      </c>
      <c r="T3326" s="16">
        <f t="shared" si="207"/>
        <v>42462.338159722218</v>
      </c>
    </row>
    <row r="3327" spans="1:20" ht="58" hidden="1" x14ac:dyDescent="0.35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1" t="s">
        <v>8316</v>
      </c>
      <c r="R3327" t="s">
        <v>8334</v>
      </c>
      <c r="S3327" s="16">
        <f t="shared" si="206"/>
        <v>40701.195844907408</v>
      </c>
      <c r="T3327" s="16">
        <f t="shared" si="207"/>
        <v>40746.195844907408</v>
      </c>
    </row>
    <row r="3328" spans="1:20" ht="43.5" hidden="1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58" hidden="1" x14ac:dyDescent="0.35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1" t="s">
        <v>8308</v>
      </c>
      <c r="R3329" t="s">
        <v>8318</v>
      </c>
      <c r="S3329" s="16">
        <f t="shared" si="206"/>
        <v>41859.925856481481</v>
      </c>
      <c r="T3329" s="16">
        <f t="shared" si="207"/>
        <v>41889.925856481481</v>
      </c>
    </row>
    <row r="3330" spans="1:20" ht="58" hidden="1" x14ac:dyDescent="0.35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08">ROUND(E3330/D3330*100, 0)</f>
        <v>4</v>
      </c>
      <c r="P3330">
        <f t="shared" si="205"/>
        <v>10.5</v>
      </c>
      <c r="Q3330" s="11" t="s">
        <v>8319</v>
      </c>
      <c r="R3330" t="s">
        <v>8345</v>
      </c>
      <c r="S3330" s="16">
        <f t="shared" si="206"/>
        <v>42728.827407407407</v>
      </c>
      <c r="T3330" s="16">
        <f t="shared" si="207"/>
        <v>42747.695833333331</v>
      </c>
    </row>
    <row r="3331" spans="1:20" ht="29" hidden="1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 2), 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3.5" hidden="1" x14ac:dyDescent="0.35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1" t="s">
        <v>8323</v>
      </c>
      <c r="R3332" t="s">
        <v>8326</v>
      </c>
      <c r="S3332" s="16">
        <f t="shared" si="210"/>
        <v>41883.916678240741</v>
      </c>
      <c r="T3332" s="16">
        <f t="shared" si="211"/>
        <v>41906.916678240741</v>
      </c>
    </row>
    <row r="3333" spans="1:20" ht="58" hidden="1" x14ac:dyDescent="0.35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1" t="s">
        <v>8323</v>
      </c>
      <c r="R3333" t="s">
        <v>8324</v>
      </c>
      <c r="S3333" s="16">
        <f t="shared" si="210"/>
        <v>42241.429120370376</v>
      </c>
      <c r="T3333" s="16">
        <f t="shared" si="211"/>
        <v>42263.916666666672</v>
      </c>
    </row>
    <row r="3334" spans="1:20" ht="43.5" hidden="1" x14ac:dyDescent="0.35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1" t="s">
        <v>8313</v>
      </c>
      <c r="R3334" t="s">
        <v>8314</v>
      </c>
      <c r="S3334" s="16">
        <f t="shared" si="210"/>
        <v>41876.433680555558</v>
      </c>
      <c r="T3334" s="16">
        <f t="shared" si="211"/>
        <v>41936.166666666664</v>
      </c>
    </row>
    <row r="3335" spans="1:20" ht="43.5" hidden="1" x14ac:dyDescent="0.35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1" t="s">
        <v>8321</v>
      </c>
      <c r="R3335" t="s">
        <v>8337</v>
      </c>
      <c r="S3335" s="16">
        <f t="shared" si="210"/>
        <v>42397.281666666662</v>
      </c>
      <c r="T3335" s="16">
        <f t="shared" si="211"/>
        <v>42427.281666666662</v>
      </c>
    </row>
    <row r="3336" spans="1:20" ht="58" hidden="1" x14ac:dyDescent="0.35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1" t="s">
        <v>8323</v>
      </c>
      <c r="R3336" t="s">
        <v>8324</v>
      </c>
      <c r="S3336" s="16">
        <f t="shared" si="210"/>
        <v>41862.761724537035</v>
      </c>
      <c r="T3336" s="16">
        <f t="shared" si="211"/>
        <v>41914.165972222225</v>
      </c>
    </row>
    <row r="3337" spans="1:20" ht="43.5" hidden="1" x14ac:dyDescent="0.35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1" t="s">
        <v>8313</v>
      </c>
      <c r="R3337" t="s">
        <v>8314</v>
      </c>
      <c r="S3337" s="16">
        <f t="shared" si="210"/>
        <v>41956.250034722223</v>
      </c>
      <c r="T3337" s="16">
        <f t="shared" si="211"/>
        <v>42016.250034722223</v>
      </c>
    </row>
    <row r="3338" spans="1:20" ht="43.5" hidden="1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3.5" hidden="1" x14ac:dyDescent="0.35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1" t="s">
        <v>8319</v>
      </c>
      <c r="R3339" t="s">
        <v>8345</v>
      </c>
      <c r="S3339" s="16">
        <f t="shared" si="210"/>
        <v>41834.138495370367</v>
      </c>
      <c r="T3339" s="16">
        <f t="shared" si="211"/>
        <v>41864.138495370367</v>
      </c>
    </row>
    <row r="3340" spans="1:20" ht="43.5" hidden="1" x14ac:dyDescent="0.35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1" t="s">
        <v>8327</v>
      </c>
      <c r="R3340" t="s">
        <v>8350</v>
      </c>
      <c r="S3340" s="16">
        <f t="shared" si="210"/>
        <v>41551.798113425924</v>
      </c>
      <c r="T3340" s="16">
        <f t="shared" si="211"/>
        <v>41581.839780092596</v>
      </c>
    </row>
    <row r="3341" spans="1:20" ht="43.5" hidden="1" x14ac:dyDescent="0.35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1" t="s">
        <v>8313</v>
      </c>
      <c r="R3341" t="s">
        <v>8314</v>
      </c>
      <c r="S3341" s="16">
        <f t="shared" si="210"/>
        <v>41940.89166666667</v>
      </c>
      <c r="T3341" s="16">
        <f t="shared" si="211"/>
        <v>41970.933333333334</v>
      </c>
    </row>
    <row r="3342" spans="1:20" ht="43.5" hidden="1" x14ac:dyDescent="0.35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1" t="s">
        <v>8323</v>
      </c>
      <c r="R3342" t="s">
        <v>8326</v>
      </c>
      <c r="S3342" s="16">
        <f t="shared" si="210"/>
        <v>41872.807696759257</v>
      </c>
      <c r="T3342" s="16">
        <f t="shared" si="211"/>
        <v>41932.807696759257</v>
      </c>
    </row>
    <row r="3343" spans="1:20" ht="43.5" hidden="1" x14ac:dyDescent="0.35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1" t="s">
        <v>8327</v>
      </c>
      <c r="R3343" t="s">
        <v>8350</v>
      </c>
      <c r="S3343" s="16">
        <f t="shared" si="210"/>
        <v>41416.763171296298</v>
      </c>
      <c r="T3343" s="16">
        <f t="shared" si="211"/>
        <v>41455.831944444442</v>
      </c>
    </row>
    <row r="3344" spans="1:20" hidden="1" x14ac:dyDescent="0.35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1" t="s">
        <v>8323</v>
      </c>
      <c r="R3344" t="s">
        <v>8326</v>
      </c>
      <c r="S3344" s="16">
        <f t="shared" si="210"/>
        <v>42172.613506944443</v>
      </c>
      <c r="T3344" s="16">
        <f t="shared" si="211"/>
        <v>42202.554166666669</v>
      </c>
    </row>
    <row r="3345" spans="1:20" ht="43.5" hidden="1" x14ac:dyDescent="0.35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1" t="s">
        <v>8321</v>
      </c>
      <c r="R3345" t="s">
        <v>8337</v>
      </c>
      <c r="S3345" s="16">
        <f t="shared" si="210"/>
        <v>42115.547395833331</v>
      </c>
      <c r="T3345" s="16">
        <f t="shared" si="211"/>
        <v>42158.547395833331</v>
      </c>
    </row>
    <row r="3346" spans="1:20" ht="29" hidden="1" x14ac:dyDescent="0.35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1" t="s">
        <v>8323</v>
      </c>
      <c r="R3346" t="s">
        <v>8335</v>
      </c>
      <c r="S3346" s="16">
        <f t="shared" si="210"/>
        <v>42763.780671296292</v>
      </c>
      <c r="T3346" s="16">
        <f t="shared" si="211"/>
        <v>42823.739004629635</v>
      </c>
    </row>
    <row r="3347" spans="1:20" ht="43.5" hidden="1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3.5" hidden="1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29" hidden="1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3.5" hidden="1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3.5" hidden="1" x14ac:dyDescent="0.35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1" t="s">
        <v>8319</v>
      </c>
      <c r="R3351" t="s">
        <v>8345</v>
      </c>
      <c r="S3351" s="16">
        <f t="shared" si="210"/>
        <v>42034.75509259259</v>
      </c>
      <c r="T3351" s="16">
        <f t="shared" si="211"/>
        <v>42064.75509259259</v>
      </c>
    </row>
    <row r="3352" spans="1:20" ht="43.5" hidden="1" x14ac:dyDescent="0.35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1" t="s">
        <v>8316</v>
      </c>
      <c r="R3352" t="s">
        <v>8344</v>
      </c>
      <c r="S3352" s="16">
        <f t="shared" si="210"/>
        <v>42164.615856481483</v>
      </c>
      <c r="T3352" s="16">
        <f t="shared" si="211"/>
        <v>42193.697916666672</v>
      </c>
    </row>
    <row r="3353" spans="1:20" ht="29" hidden="1" x14ac:dyDescent="0.35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1" t="s">
        <v>8311</v>
      </c>
      <c r="R3353" t="s">
        <v>8356</v>
      </c>
      <c r="S3353" s="16">
        <f t="shared" si="210"/>
        <v>41247.063576388886</v>
      </c>
      <c r="T3353" s="16">
        <f t="shared" si="211"/>
        <v>41277.063576388886</v>
      </c>
    </row>
    <row r="3354" spans="1:20" ht="43.5" hidden="1" x14ac:dyDescent="0.35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1" t="s">
        <v>8308</v>
      </c>
      <c r="R3354" t="s">
        <v>8315</v>
      </c>
      <c r="S3354" s="16">
        <f t="shared" si="210"/>
        <v>42200.261793981481</v>
      </c>
      <c r="T3354" s="16">
        <f t="shared" si="211"/>
        <v>42230.261793981481</v>
      </c>
    </row>
    <row r="3355" spans="1:20" ht="29" hidden="1" x14ac:dyDescent="0.35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1" t="s">
        <v>8319</v>
      </c>
      <c r="R3355" t="s">
        <v>8345</v>
      </c>
      <c r="S3355" s="16">
        <f t="shared" si="210"/>
        <v>42089.724039351851</v>
      </c>
      <c r="T3355" s="16">
        <f t="shared" si="211"/>
        <v>42134.724039351851</v>
      </c>
    </row>
    <row r="3356" spans="1:20" ht="58" hidden="1" x14ac:dyDescent="0.35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1" t="s">
        <v>8319</v>
      </c>
      <c r="R3356" t="s">
        <v>8345</v>
      </c>
      <c r="S3356" s="16">
        <f t="shared" si="210"/>
        <v>41876.683611111112</v>
      </c>
      <c r="T3356" s="16">
        <f t="shared" si="211"/>
        <v>41907.683611111112</v>
      </c>
    </row>
    <row r="3357" spans="1:20" ht="29" hidden="1" x14ac:dyDescent="0.35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1" t="s">
        <v>8323</v>
      </c>
      <c r="R3357" t="s">
        <v>8335</v>
      </c>
      <c r="S3357" s="16">
        <f t="shared" si="210"/>
        <v>42170.447013888886</v>
      </c>
      <c r="T3357" s="16">
        <f t="shared" si="211"/>
        <v>42200.447013888886</v>
      </c>
    </row>
    <row r="3358" spans="1:20" ht="29" hidden="1" x14ac:dyDescent="0.35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1" t="s">
        <v>8311</v>
      </c>
      <c r="R3358" t="s">
        <v>8356</v>
      </c>
      <c r="S3358" s="16">
        <f t="shared" si="210"/>
        <v>41911.657430555555</v>
      </c>
      <c r="T3358" s="16">
        <f t="shared" si="211"/>
        <v>41932.088194444441</v>
      </c>
    </row>
    <row r="3359" spans="1:20" ht="43.5" hidden="1" x14ac:dyDescent="0.35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1" t="s">
        <v>8319</v>
      </c>
      <c r="R3359" t="s">
        <v>8345</v>
      </c>
      <c r="S3359" s="16">
        <f t="shared" si="210"/>
        <v>41952.09175925926</v>
      </c>
      <c r="T3359" s="16">
        <f t="shared" si="211"/>
        <v>41982.09175925926</v>
      </c>
    </row>
    <row r="3360" spans="1:20" ht="43.5" hidden="1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43.5" hidden="1" x14ac:dyDescent="0.35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1" t="s">
        <v>8308</v>
      </c>
      <c r="R3361" t="s">
        <v>8342</v>
      </c>
      <c r="S3361" s="16">
        <f t="shared" si="210"/>
        <v>42753.678761574076</v>
      </c>
      <c r="T3361" s="16">
        <f t="shared" si="211"/>
        <v>42766.208333333328</v>
      </c>
    </row>
    <row r="3362" spans="1:20" ht="43.5" hidden="1" x14ac:dyDescent="0.35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1" t="s">
        <v>8327</v>
      </c>
      <c r="R3362" t="s">
        <v>8330</v>
      </c>
      <c r="S3362" s="16">
        <f t="shared" si="210"/>
        <v>41869.534618055557</v>
      </c>
      <c r="T3362" s="16">
        <f t="shared" si="211"/>
        <v>41899.534618055557</v>
      </c>
    </row>
    <row r="3363" spans="1:20" ht="43.5" hidden="1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43.5" hidden="1" x14ac:dyDescent="0.35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1" t="s">
        <v>8323</v>
      </c>
      <c r="R3364" t="s">
        <v>8335</v>
      </c>
      <c r="S3364" s="16">
        <f t="shared" si="210"/>
        <v>42079.857974537037</v>
      </c>
      <c r="T3364" s="16">
        <f t="shared" si="211"/>
        <v>42125.916666666672</v>
      </c>
    </row>
    <row r="3365" spans="1:20" ht="43.5" hidden="1" x14ac:dyDescent="0.35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1" t="s">
        <v>8313</v>
      </c>
      <c r="R3365" t="s">
        <v>8355</v>
      </c>
      <c r="S3365" s="16">
        <f t="shared" si="210"/>
        <v>42185.397673611107</v>
      </c>
      <c r="T3365" s="16">
        <f t="shared" si="211"/>
        <v>42244.508333333331</v>
      </c>
    </row>
    <row r="3366" spans="1:20" ht="43.5" hidden="1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43.5" hidden="1" x14ac:dyDescent="0.35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1" t="s">
        <v>8316</v>
      </c>
      <c r="R3367" t="s">
        <v>8334</v>
      </c>
      <c r="S3367" s="16">
        <f t="shared" si="210"/>
        <v>41974.911087962959</v>
      </c>
      <c r="T3367" s="16">
        <f t="shared" si="211"/>
        <v>42014.332638888889</v>
      </c>
    </row>
    <row r="3368" spans="1:20" ht="29" hidden="1" x14ac:dyDescent="0.35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1" t="s">
        <v>8327</v>
      </c>
      <c r="R3368" t="s">
        <v>8330</v>
      </c>
      <c r="S3368" s="16">
        <f t="shared" si="210"/>
        <v>42341.59129629629</v>
      </c>
      <c r="T3368" s="16">
        <f t="shared" si="211"/>
        <v>42387.541666666672</v>
      </c>
    </row>
    <row r="3369" spans="1:20" ht="43.5" hidden="1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3.5" hidden="1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29" hidden="1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3.5" hidden="1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58" hidden="1" x14ac:dyDescent="0.35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1" t="s">
        <v>8308</v>
      </c>
      <c r="R3373" t="s">
        <v>8342</v>
      </c>
      <c r="S3373" s="16">
        <f t="shared" si="210"/>
        <v>42047.812523148154</v>
      </c>
      <c r="T3373" s="16">
        <f t="shared" si="211"/>
        <v>42071.636111111111</v>
      </c>
    </row>
    <row r="3374" spans="1:20" ht="58" hidden="1" x14ac:dyDescent="0.35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1" t="s">
        <v>8321</v>
      </c>
      <c r="R3374" t="s">
        <v>8339</v>
      </c>
      <c r="S3374" s="16">
        <f t="shared" si="210"/>
        <v>41799.830613425926</v>
      </c>
      <c r="T3374" s="16">
        <f t="shared" si="211"/>
        <v>41823.125</v>
      </c>
    </row>
    <row r="3375" spans="1:20" ht="29" hidden="1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43.5" hidden="1" x14ac:dyDescent="0.35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1" t="s">
        <v>8319</v>
      </c>
      <c r="R3376" t="s">
        <v>8345</v>
      </c>
      <c r="S3376" s="16">
        <f t="shared" si="210"/>
        <v>42184.185844907406</v>
      </c>
      <c r="T3376" s="16">
        <f t="shared" si="211"/>
        <v>42219.185844907406</v>
      </c>
    </row>
    <row r="3377" spans="1:20" ht="58" hidden="1" x14ac:dyDescent="0.35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1" t="s">
        <v>8308</v>
      </c>
      <c r="R3377" t="s">
        <v>8342</v>
      </c>
      <c r="S3377" s="16">
        <f t="shared" si="210"/>
        <v>42179.653379629628</v>
      </c>
      <c r="T3377" s="16">
        <f t="shared" si="211"/>
        <v>42210.915972222225</v>
      </c>
    </row>
    <row r="3378" spans="1:20" ht="43.5" hidden="1" x14ac:dyDescent="0.35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1" t="s">
        <v>8319</v>
      </c>
      <c r="R3378" t="s">
        <v>8345</v>
      </c>
      <c r="S3378" s="16">
        <f t="shared" si="210"/>
        <v>41919.140706018516</v>
      </c>
      <c r="T3378" s="16">
        <f t="shared" si="211"/>
        <v>41949.182372685187</v>
      </c>
    </row>
    <row r="3379" spans="1:20" ht="58" hidden="1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43.5" hidden="1" x14ac:dyDescent="0.35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1" t="s">
        <v>8319</v>
      </c>
      <c r="R3380" t="s">
        <v>8357</v>
      </c>
      <c r="S3380" s="16">
        <f t="shared" si="210"/>
        <v>42258.297094907408</v>
      </c>
      <c r="T3380" s="16">
        <f t="shared" si="211"/>
        <v>42280.875</v>
      </c>
    </row>
    <row r="3381" spans="1:20" hidden="1" x14ac:dyDescent="0.35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1" t="s">
        <v>8321</v>
      </c>
      <c r="R3381" t="s">
        <v>8339</v>
      </c>
      <c r="S3381" s="16">
        <f t="shared" si="210"/>
        <v>41945.037789351853</v>
      </c>
      <c r="T3381" s="16">
        <f t="shared" si="211"/>
        <v>41998.208333333328</v>
      </c>
    </row>
    <row r="3382" spans="1:20" ht="58" hidden="1" x14ac:dyDescent="0.35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1" t="s">
        <v>8311</v>
      </c>
      <c r="R3382" t="s">
        <v>8352</v>
      </c>
      <c r="S3382" s="16">
        <f t="shared" si="210"/>
        <v>40682.884791666671</v>
      </c>
      <c r="T3382" s="16">
        <f t="shared" si="211"/>
        <v>40712.884791666671</v>
      </c>
    </row>
    <row r="3383" spans="1:20" ht="43.5" hidden="1" x14ac:dyDescent="0.35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1" t="s">
        <v>8327</v>
      </c>
      <c r="R3383" t="s">
        <v>8328</v>
      </c>
      <c r="S3383" s="16">
        <f t="shared" si="210"/>
        <v>40877.25099537037</v>
      </c>
      <c r="T3383" s="16">
        <f t="shared" si="211"/>
        <v>40922.25099537037</v>
      </c>
    </row>
    <row r="3384" spans="1:20" ht="43.5" hidden="1" x14ac:dyDescent="0.35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1" t="s">
        <v>8327</v>
      </c>
      <c r="R3384" t="s">
        <v>8350</v>
      </c>
      <c r="S3384" s="16">
        <f t="shared" si="210"/>
        <v>41194.109340277777</v>
      </c>
      <c r="T3384" s="16">
        <f t="shared" si="211"/>
        <v>41254.151006944441</v>
      </c>
    </row>
    <row r="3385" spans="1:20" ht="43.5" hidden="1" x14ac:dyDescent="0.35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1" t="s">
        <v>8323</v>
      </c>
      <c r="R3385" t="s">
        <v>8326</v>
      </c>
      <c r="S3385" s="16">
        <f t="shared" si="210"/>
        <v>42709.546064814815</v>
      </c>
      <c r="T3385" s="16">
        <f t="shared" si="211"/>
        <v>42739.546064814815</v>
      </c>
    </row>
    <row r="3386" spans="1:20" ht="43.5" x14ac:dyDescent="0.35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1" t="s">
        <v>8323</v>
      </c>
      <c r="R3386" t="s">
        <v>8335</v>
      </c>
      <c r="S3386" s="16">
        <f t="shared" si="210"/>
        <v>42598.749155092592</v>
      </c>
      <c r="T3386" s="16">
        <f t="shared" si="211"/>
        <v>42643.749155092592</v>
      </c>
    </row>
    <row r="3387" spans="1:20" ht="43.5" hidden="1" x14ac:dyDescent="0.35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1" t="s">
        <v>8313</v>
      </c>
      <c r="R3387" t="s">
        <v>8314</v>
      </c>
      <c r="S3387" s="16">
        <f t="shared" si="210"/>
        <v>42252.788900462961</v>
      </c>
      <c r="T3387" s="16">
        <f t="shared" si="211"/>
        <v>42282.788900462961</v>
      </c>
    </row>
    <row r="3388" spans="1:20" ht="43.5" hidden="1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3.5" hidden="1" x14ac:dyDescent="0.35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1" t="s">
        <v>8323</v>
      </c>
      <c r="R3389" t="s">
        <v>8326</v>
      </c>
      <c r="S3389" s="16">
        <f t="shared" si="210"/>
        <v>42359.725243055553</v>
      </c>
      <c r="T3389" s="16">
        <f t="shared" si="211"/>
        <v>42389.725243055553</v>
      </c>
    </row>
    <row r="3390" spans="1:20" ht="43.5" hidden="1" x14ac:dyDescent="0.35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1" t="s">
        <v>8323</v>
      </c>
      <c r="R3390" t="s">
        <v>8326</v>
      </c>
      <c r="S3390" s="16">
        <f t="shared" si="210"/>
        <v>42417.675879629634</v>
      </c>
      <c r="T3390" s="16">
        <f t="shared" si="211"/>
        <v>42475.686111111107</v>
      </c>
    </row>
    <row r="3391" spans="1:20" ht="43.5" hidden="1" x14ac:dyDescent="0.35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1" t="s">
        <v>8327</v>
      </c>
      <c r="R3391" t="s">
        <v>8341</v>
      </c>
      <c r="S3391" s="16">
        <f t="shared" si="210"/>
        <v>41464.106087962966</v>
      </c>
      <c r="T3391" s="16">
        <f t="shared" si="211"/>
        <v>41485.106087962966</v>
      </c>
    </row>
    <row r="3392" spans="1:20" ht="43.5" hidden="1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29" hidden="1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29" hidden="1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 0)</f>
        <v>1</v>
      </c>
      <c r="P3394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3.5" hidden="1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 2), 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3.5" hidden="1" x14ac:dyDescent="0.35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1" t="s">
        <v>8323</v>
      </c>
      <c r="R3396" t="s">
        <v>8324</v>
      </c>
      <c r="S3396" s="16">
        <f t="shared" si="214"/>
        <v>41977.780104166668</v>
      </c>
      <c r="T3396" s="16">
        <f t="shared" si="215"/>
        <v>42037.780104166668</v>
      </c>
    </row>
    <row r="3397" spans="1:20" ht="58" hidden="1" x14ac:dyDescent="0.35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1" t="s">
        <v>8316</v>
      </c>
      <c r="R3397" t="s">
        <v>8344</v>
      </c>
      <c r="S3397" s="16">
        <f t="shared" si="214"/>
        <v>42529.969131944439</v>
      </c>
      <c r="T3397" s="16">
        <f t="shared" si="215"/>
        <v>42549.969131944439</v>
      </c>
    </row>
    <row r="3398" spans="1:20" ht="43.5" hidden="1" x14ac:dyDescent="0.35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1" t="s">
        <v>8323</v>
      </c>
      <c r="R3398" t="s">
        <v>8326</v>
      </c>
      <c r="S3398" s="16">
        <f t="shared" si="214"/>
        <v>41848.84002314815</v>
      </c>
      <c r="T3398" s="16">
        <f t="shared" si="215"/>
        <v>41883.84002314815</v>
      </c>
    </row>
    <row r="3399" spans="1:20" ht="43.5" hidden="1" x14ac:dyDescent="0.35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1" t="s">
        <v>8321</v>
      </c>
      <c r="R3399" t="s">
        <v>8339</v>
      </c>
      <c r="S3399" s="16">
        <f t="shared" si="214"/>
        <v>42038.824988425928</v>
      </c>
      <c r="T3399" s="16">
        <f t="shared" si="215"/>
        <v>42054.824988425928</v>
      </c>
    </row>
    <row r="3400" spans="1:20" hidden="1" x14ac:dyDescent="0.35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1" t="s">
        <v>8323</v>
      </c>
      <c r="R3400" t="s">
        <v>8324</v>
      </c>
      <c r="S3400" s="16">
        <f t="shared" si="214"/>
        <v>42062.680486111116</v>
      </c>
      <c r="T3400" s="16">
        <f t="shared" si="215"/>
        <v>42122.638819444444</v>
      </c>
    </row>
    <row r="3401" spans="1:20" ht="29" hidden="1" x14ac:dyDescent="0.35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1" t="s">
        <v>8308</v>
      </c>
      <c r="R3401" t="s">
        <v>8342</v>
      </c>
      <c r="S3401" s="16">
        <f t="shared" si="214"/>
        <v>42446.780162037037</v>
      </c>
      <c r="T3401" s="16">
        <f t="shared" si="215"/>
        <v>42476.780162037037</v>
      </c>
    </row>
    <row r="3402" spans="1:20" ht="43.5" hidden="1" x14ac:dyDescent="0.35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1" t="s">
        <v>8308</v>
      </c>
      <c r="R3402" t="s">
        <v>8310</v>
      </c>
      <c r="S3402" s="16">
        <f t="shared" si="214"/>
        <v>41855.784305555557</v>
      </c>
      <c r="T3402" s="16">
        <f t="shared" si="215"/>
        <v>41885.784305555557</v>
      </c>
    </row>
    <row r="3403" spans="1:20" ht="43.5" hidden="1" x14ac:dyDescent="0.35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1" t="s">
        <v>8311</v>
      </c>
      <c r="R3403" t="s">
        <v>8348</v>
      </c>
      <c r="S3403" s="16">
        <f t="shared" si="214"/>
        <v>42604.239629629628</v>
      </c>
      <c r="T3403" s="16">
        <f t="shared" si="215"/>
        <v>42634.239629629628</v>
      </c>
    </row>
    <row r="3404" spans="1:20" ht="43.5" hidden="1" x14ac:dyDescent="0.35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1" t="s">
        <v>8319</v>
      </c>
      <c r="R3404" t="s">
        <v>8345</v>
      </c>
      <c r="S3404" s="16">
        <f t="shared" si="214"/>
        <v>42180.18604166666</v>
      </c>
      <c r="T3404" s="16">
        <f t="shared" si="215"/>
        <v>42220.18604166666</v>
      </c>
    </row>
    <row r="3405" spans="1:20" ht="58" hidden="1" x14ac:dyDescent="0.35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1" t="s">
        <v>8316</v>
      </c>
      <c r="R3405" t="s">
        <v>8334</v>
      </c>
      <c r="S3405" s="16">
        <f t="shared" si="214"/>
        <v>40710.731180555551</v>
      </c>
      <c r="T3405" s="16">
        <f t="shared" si="215"/>
        <v>40740.731180555551</v>
      </c>
    </row>
    <row r="3406" spans="1:20" ht="58" hidden="1" x14ac:dyDescent="0.35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1" t="s">
        <v>8323</v>
      </c>
      <c r="R3406" t="s">
        <v>8326</v>
      </c>
      <c r="S3406" s="16">
        <f t="shared" si="214"/>
        <v>42021.301192129627</v>
      </c>
      <c r="T3406" s="16">
        <f t="shared" si="215"/>
        <v>42051.301192129627</v>
      </c>
    </row>
    <row r="3407" spans="1:20" ht="43.5" hidden="1" x14ac:dyDescent="0.35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1" t="s">
        <v>8319</v>
      </c>
      <c r="R3407" t="s">
        <v>8345</v>
      </c>
      <c r="S3407" s="16">
        <f t="shared" si="214"/>
        <v>42382.906527777777</v>
      </c>
      <c r="T3407" s="16">
        <f t="shared" si="215"/>
        <v>42442.864861111113</v>
      </c>
    </row>
    <row r="3408" spans="1:20" ht="43.5" hidden="1" x14ac:dyDescent="0.35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1" t="s">
        <v>8323</v>
      </c>
      <c r="R3408" t="s">
        <v>8326</v>
      </c>
      <c r="S3408" s="16">
        <f t="shared" si="214"/>
        <v>42210.439768518518</v>
      </c>
      <c r="T3408" s="16">
        <f t="shared" si="215"/>
        <v>42240.439768518518</v>
      </c>
    </row>
    <row r="3409" spans="1:20" ht="43.5" hidden="1" x14ac:dyDescent="0.35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1" t="s">
        <v>8323</v>
      </c>
      <c r="R3409" t="s">
        <v>8324</v>
      </c>
      <c r="S3409" s="16">
        <f t="shared" si="214"/>
        <v>42207.795787037037</v>
      </c>
      <c r="T3409" s="16">
        <f t="shared" si="215"/>
        <v>42267.795787037037</v>
      </c>
    </row>
    <row r="3410" spans="1:20" ht="43.5" hidden="1" x14ac:dyDescent="0.35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1" t="s">
        <v>8321</v>
      </c>
      <c r="R3410" t="s">
        <v>8339</v>
      </c>
      <c r="S3410" s="16">
        <f t="shared" si="214"/>
        <v>40800.6403587963</v>
      </c>
      <c r="T3410" s="16">
        <f t="shared" si="215"/>
        <v>40860.682025462964</v>
      </c>
    </row>
    <row r="3411" spans="1:20" ht="43.5" hidden="1" x14ac:dyDescent="0.35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1" t="s">
        <v>8308</v>
      </c>
      <c r="R3411" t="s">
        <v>8342</v>
      </c>
      <c r="S3411" s="16">
        <f t="shared" si="214"/>
        <v>41954.722916666666</v>
      </c>
      <c r="T3411" s="16">
        <f t="shared" si="215"/>
        <v>42014.722916666666</v>
      </c>
    </row>
    <row r="3412" spans="1:20" ht="43.5" hidden="1" x14ac:dyDescent="0.35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1" t="s">
        <v>8323</v>
      </c>
      <c r="R3412" t="s">
        <v>8326</v>
      </c>
      <c r="S3412" s="16">
        <f t="shared" si="214"/>
        <v>42243.790393518517</v>
      </c>
      <c r="T3412" s="16">
        <f t="shared" si="215"/>
        <v>42303.790393518517</v>
      </c>
    </row>
    <row r="3413" spans="1:20" ht="43.5" hidden="1" x14ac:dyDescent="0.35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1" t="s">
        <v>8319</v>
      </c>
      <c r="R3413" t="s">
        <v>8345</v>
      </c>
      <c r="S3413" s="16">
        <f t="shared" si="214"/>
        <v>41938.804710648146</v>
      </c>
      <c r="T3413" s="16">
        <f t="shared" si="215"/>
        <v>41956.846377314811</v>
      </c>
    </row>
    <row r="3414" spans="1:20" ht="29" hidden="1" x14ac:dyDescent="0.35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1" t="s">
        <v>8308</v>
      </c>
      <c r="R3414" t="s">
        <v>8342</v>
      </c>
      <c r="S3414" s="16">
        <f t="shared" si="214"/>
        <v>42064.794490740736</v>
      </c>
      <c r="T3414" s="16">
        <f t="shared" si="215"/>
        <v>42094.752824074079</v>
      </c>
    </row>
    <row r="3415" spans="1:20" ht="43.5" hidden="1" x14ac:dyDescent="0.35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1" t="s">
        <v>8316</v>
      </c>
      <c r="R3415" t="s">
        <v>8334</v>
      </c>
      <c r="S3415" s="16">
        <f t="shared" si="214"/>
        <v>41843.772789351853</v>
      </c>
      <c r="T3415" s="16">
        <f t="shared" si="215"/>
        <v>41903.772789351853</v>
      </c>
    </row>
    <row r="3416" spans="1:20" ht="58" hidden="1" x14ac:dyDescent="0.35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1" t="s">
        <v>8323</v>
      </c>
      <c r="R3416" t="s">
        <v>8326</v>
      </c>
      <c r="S3416" s="16">
        <f t="shared" si="214"/>
        <v>42479.039212962962</v>
      </c>
      <c r="T3416" s="16">
        <f t="shared" si="215"/>
        <v>42509.039212962962</v>
      </c>
    </row>
    <row r="3417" spans="1:20" ht="29" hidden="1" x14ac:dyDescent="0.35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1" t="s">
        <v>8321</v>
      </c>
      <c r="R3417" t="s">
        <v>8339</v>
      </c>
      <c r="S3417" s="16">
        <f t="shared" si="214"/>
        <v>41759.542534722219</v>
      </c>
      <c r="T3417" s="16">
        <f t="shared" si="215"/>
        <v>41791.166666666664</v>
      </c>
    </row>
    <row r="3418" spans="1:20" ht="43.5" hidden="1" x14ac:dyDescent="0.35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1" t="s">
        <v>8327</v>
      </c>
      <c r="R3418" t="s">
        <v>8350</v>
      </c>
      <c r="S3418" s="16">
        <f t="shared" si="214"/>
        <v>41124.479722222226</v>
      </c>
      <c r="T3418" s="16">
        <f t="shared" si="215"/>
        <v>41154.479722222226</v>
      </c>
    </row>
    <row r="3419" spans="1:20" hidden="1" x14ac:dyDescent="0.35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1" t="s">
        <v>8313</v>
      </c>
      <c r="R3419" t="s">
        <v>8353</v>
      </c>
      <c r="S3419" s="16">
        <f t="shared" si="214"/>
        <v>42206.763217592597</v>
      </c>
      <c r="T3419" s="16">
        <f t="shared" si="215"/>
        <v>42236.763217592597</v>
      </c>
    </row>
    <row r="3420" spans="1:20" ht="58" hidden="1" x14ac:dyDescent="0.35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1" t="s">
        <v>8316</v>
      </c>
      <c r="R3420" t="s">
        <v>8334</v>
      </c>
      <c r="S3420" s="16">
        <f t="shared" si="214"/>
        <v>42107.836435185185</v>
      </c>
      <c r="T3420" s="16">
        <f t="shared" si="215"/>
        <v>42137.836435185185</v>
      </c>
    </row>
    <row r="3421" spans="1:20" hidden="1" x14ac:dyDescent="0.35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1" t="s">
        <v>8323</v>
      </c>
      <c r="R3421" t="s">
        <v>8326</v>
      </c>
      <c r="S3421" s="16">
        <f t="shared" si="214"/>
        <v>41953.773090277777</v>
      </c>
      <c r="T3421" s="16">
        <f t="shared" si="215"/>
        <v>42013.083333333328</v>
      </c>
    </row>
    <row r="3422" spans="1:20" ht="43.5" hidden="1" x14ac:dyDescent="0.35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1" t="s">
        <v>8308</v>
      </c>
      <c r="R3422" t="s">
        <v>8342</v>
      </c>
      <c r="S3422" s="16">
        <f t="shared" si="214"/>
        <v>42276.046689814815</v>
      </c>
      <c r="T3422" s="16">
        <f t="shared" si="215"/>
        <v>42306.046689814815</v>
      </c>
    </row>
    <row r="3423" spans="1:20" ht="58" hidden="1" x14ac:dyDescent="0.35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1" t="s">
        <v>8323</v>
      </c>
      <c r="R3423" t="s">
        <v>8326</v>
      </c>
      <c r="S3423" s="16">
        <f t="shared" si="214"/>
        <v>42439.702314814815</v>
      </c>
      <c r="T3423" s="16">
        <f t="shared" si="215"/>
        <v>42468.774305555555</v>
      </c>
    </row>
    <row r="3424" spans="1:20" ht="43.5" hidden="1" x14ac:dyDescent="0.35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1" t="s">
        <v>8319</v>
      </c>
      <c r="R3424" t="s">
        <v>8345</v>
      </c>
      <c r="S3424" s="16">
        <f t="shared" si="214"/>
        <v>42058.334027777775</v>
      </c>
      <c r="T3424" s="16">
        <f t="shared" si="215"/>
        <v>42088.292361111111</v>
      </c>
    </row>
    <row r="3425" spans="1:20" ht="43.5" hidden="1" x14ac:dyDescent="0.35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1" t="s">
        <v>8311</v>
      </c>
      <c r="R3425" t="s">
        <v>8356</v>
      </c>
      <c r="S3425" s="16">
        <f t="shared" si="214"/>
        <v>40927.036979166667</v>
      </c>
      <c r="T3425" s="16">
        <f t="shared" si="215"/>
        <v>40986.995312500003</v>
      </c>
    </row>
    <row r="3426" spans="1:20" ht="43.5" hidden="1" x14ac:dyDescent="0.35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1" t="s">
        <v>8319</v>
      </c>
      <c r="R3426" t="s">
        <v>8345</v>
      </c>
      <c r="S3426" s="16">
        <f t="shared" si="214"/>
        <v>41760.10974537037</v>
      </c>
      <c r="T3426" s="16">
        <f t="shared" si="215"/>
        <v>41790.979166666664</v>
      </c>
    </row>
    <row r="3427" spans="1:20" ht="43.5" hidden="1" x14ac:dyDescent="0.35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1" t="s">
        <v>8323</v>
      </c>
      <c r="R3427" t="s">
        <v>8326</v>
      </c>
      <c r="S3427" s="16">
        <f t="shared" si="214"/>
        <v>42317.826377314821</v>
      </c>
      <c r="T3427" s="16">
        <f t="shared" si="215"/>
        <v>42357.826377314821</v>
      </c>
    </row>
    <row r="3428" spans="1:20" ht="58" hidden="1" x14ac:dyDescent="0.35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1" t="s">
        <v>8327</v>
      </c>
      <c r="R3428" t="s">
        <v>8354</v>
      </c>
      <c r="S3428" s="16">
        <f t="shared" si="214"/>
        <v>40985.459803240738</v>
      </c>
      <c r="T3428" s="16">
        <f t="shared" si="215"/>
        <v>41015.666666666664</v>
      </c>
    </row>
    <row r="3429" spans="1:20" ht="29" hidden="1" x14ac:dyDescent="0.35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1" t="s">
        <v>8323</v>
      </c>
      <c r="R3429" t="s">
        <v>8326</v>
      </c>
      <c r="S3429" s="16">
        <f t="shared" si="214"/>
        <v>42164.299722222218</v>
      </c>
      <c r="T3429" s="16">
        <f t="shared" si="215"/>
        <v>42190.957638888889</v>
      </c>
    </row>
    <row r="3430" spans="1:20" ht="43.5" hidden="1" x14ac:dyDescent="0.35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1" t="s">
        <v>8323</v>
      </c>
      <c r="R3430" t="s">
        <v>8326</v>
      </c>
      <c r="S3430" s="16">
        <f t="shared" si="214"/>
        <v>41830.267407407409</v>
      </c>
      <c r="T3430" s="16">
        <f t="shared" si="215"/>
        <v>41860.267407407409</v>
      </c>
    </row>
    <row r="3431" spans="1:20" ht="43.5" x14ac:dyDescent="0.35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1" t="s">
        <v>8323</v>
      </c>
      <c r="R3431" t="s">
        <v>8335</v>
      </c>
      <c r="S3431" s="16">
        <f t="shared" si="214"/>
        <v>41861.767094907409</v>
      </c>
      <c r="T3431" s="16">
        <f t="shared" si="215"/>
        <v>41882.767094907409</v>
      </c>
    </row>
    <row r="3432" spans="1:20" ht="43.5" hidden="1" x14ac:dyDescent="0.35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1" t="s">
        <v>8313</v>
      </c>
      <c r="R3432" t="s">
        <v>8314</v>
      </c>
      <c r="S3432" s="16">
        <f t="shared" si="214"/>
        <v>41820.752268518518</v>
      </c>
      <c r="T3432" s="16">
        <f t="shared" si="215"/>
        <v>41850.752268518518</v>
      </c>
    </row>
    <row r="3433" spans="1:20" ht="43.5" hidden="1" x14ac:dyDescent="0.35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1" t="s">
        <v>8323</v>
      </c>
      <c r="R3433" t="s">
        <v>8324</v>
      </c>
      <c r="S3433" s="16">
        <f t="shared" si="214"/>
        <v>42297.823113425926</v>
      </c>
      <c r="T3433" s="16">
        <f t="shared" si="215"/>
        <v>42327.864780092597</v>
      </c>
    </row>
    <row r="3434" spans="1:20" ht="58" hidden="1" x14ac:dyDescent="0.35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1" t="s">
        <v>8323</v>
      </c>
      <c r="R3434" t="s">
        <v>8326</v>
      </c>
      <c r="S3434" s="16">
        <f t="shared" si="214"/>
        <v>42059.970729166671</v>
      </c>
      <c r="T3434" s="16">
        <f t="shared" si="215"/>
        <v>42089.929062499999</v>
      </c>
    </row>
    <row r="3435" spans="1:20" ht="43.5" hidden="1" x14ac:dyDescent="0.35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1" t="s">
        <v>8316</v>
      </c>
      <c r="R3435" t="s">
        <v>8334</v>
      </c>
      <c r="S3435" s="16">
        <f t="shared" si="214"/>
        <v>42167.207071759258</v>
      </c>
      <c r="T3435" s="16">
        <f t="shared" si="215"/>
        <v>42197.207071759258</v>
      </c>
    </row>
    <row r="3436" spans="1:20" ht="29" hidden="1" x14ac:dyDescent="0.35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1" t="s">
        <v>8323</v>
      </c>
      <c r="R3436" t="s">
        <v>8335</v>
      </c>
      <c r="S3436" s="16">
        <f t="shared" si="214"/>
        <v>42756.018506944441</v>
      </c>
      <c r="T3436" s="16">
        <f t="shared" si="215"/>
        <v>42786.018506944441</v>
      </c>
    </row>
    <row r="3437" spans="1:20" ht="43.5" hidden="1" x14ac:dyDescent="0.35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1" t="s">
        <v>8316</v>
      </c>
      <c r="R3437" t="s">
        <v>8334</v>
      </c>
      <c r="S3437" s="16">
        <f t="shared" si="214"/>
        <v>42440.820277777777</v>
      </c>
      <c r="T3437" s="16">
        <f t="shared" si="215"/>
        <v>42470.778611111105</v>
      </c>
    </row>
    <row r="3438" spans="1:20" ht="58" hidden="1" x14ac:dyDescent="0.35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1" t="s">
        <v>8323</v>
      </c>
      <c r="R3438" t="s">
        <v>8324</v>
      </c>
      <c r="S3438" s="16">
        <f t="shared" si="214"/>
        <v>42097.649224537032</v>
      </c>
      <c r="T3438" s="16">
        <f t="shared" si="215"/>
        <v>42157.649224537032</v>
      </c>
    </row>
    <row r="3439" spans="1:20" ht="43.5" hidden="1" x14ac:dyDescent="0.35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1" t="s">
        <v>8321</v>
      </c>
      <c r="R3439" t="s">
        <v>8339</v>
      </c>
      <c r="S3439" s="16">
        <f t="shared" si="214"/>
        <v>41513.107256944444</v>
      </c>
      <c r="T3439" s="16">
        <f t="shared" si="215"/>
        <v>41528.107256944444</v>
      </c>
    </row>
    <row r="3440" spans="1:20" ht="58" hidden="1" x14ac:dyDescent="0.35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1" t="s">
        <v>8323</v>
      </c>
      <c r="R3440" t="s">
        <v>8326</v>
      </c>
      <c r="S3440" s="16">
        <f t="shared" si="214"/>
        <v>41879.043530092589</v>
      </c>
      <c r="T3440" s="16">
        <f t="shared" si="215"/>
        <v>41909.043530092589</v>
      </c>
    </row>
    <row r="3441" spans="1:20" ht="43.5" hidden="1" x14ac:dyDescent="0.35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1" t="s">
        <v>8323</v>
      </c>
      <c r="R3441" t="s">
        <v>8326</v>
      </c>
      <c r="S3441" s="16">
        <f t="shared" si="214"/>
        <v>41811.555462962962</v>
      </c>
      <c r="T3441" s="16">
        <f t="shared" si="215"/>
        <v>41812.875</v>
      </c>
    </row>
    <row r="3442" spans="1:20" ht="58" hidden="1" x14ac:dyDescent="0.35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1" t="s">
        <v>8323</v>
      </c>
      <c r="R3442" t="s">
        <v>8324</v>
      </c>
      <c r="S3442" s="16">
        <f t="shared" si="214"/>
        <v>42409.571284722217</v>
      </c>
      <c r="T3442" s="16">
        <f t="shared" si="215"/>
        <v>42439.571284722217</v>
      </c>
    </row>
    <row r="3443" spans="1:20" ht="29" hidden="1" x14ac:dyDescent="0.35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1" t="s">
        <v>8327</v>
      </c>
      <c r="R3443" t="s">
        <v>8330</v>
      </c>
      <c r="S3443" s="16">
        <f t="shared" si="214"/>
        <v>42286.861493055556</v>
      </c>
      <c r="T3443" s="16">
        <f t="shared" si="215"/>
        <v>42316.90315972222</v>
      </c>
    </row>
    <row r="3444" spans="1:20" ht="43.5" hidden="1" x14ac:dyDescent="0.35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1" t="s">
        <v>8316</v>
      </c>
      <c r="R3444" t="s">
        <v>8344</v>
      </c>
      <c r="S3444" s="16">
        <f t="shared" si="214"/>
        <v>42496.264965277776</v>
      </c>
      <c r="T3444" s="16">
        <f t="shared" si="215"/>
        <v>42526.264965277776</v>
      </c>
    </row>
    <row r="3445" spans="1:20" ht="43.5" hidden="1" x14ac:dyDescent="0.35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1" t="s">
        <v>8323</v>
      </c>
      <c r="R3445" t="s">
        <v>8326</v>
      </c>
      <c r="S3445" s="16">
        <f t="shared" si="214"/>
        <v>41995.084074074075</v>
      </c>
      <c r="T3445" s="16">
        <f t="shared" si="215"/>
        <v>42024.802777777775</v>
      </c>
    </row>
    <row r="3446" spans="1:20" ht="29" hidden="1" x14ac:dyDescent="0.35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1" t="s">
        <v>8327</v>
      </c>
      <c r="R3446" t="s">
        <v>8350</v>
      </c>
      <c r="S3446" s="16">
        <f t="shared" si="214"/>
        <v>42429.84956018519</v>
      </c>
      <c r="T3446" s="16">
        <f t="shared" si="215"/>
        <v>42459.807893518519</v>
      </c>
    </row>
    <row r="3447" spans="1:20" ht="58" hidden="1" x14ac:dyDescent="0.35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1" t="s">
        <v>8323</v>
      </c>
      <c r="R3447" t="s">
        <v>8326</v>
      </c>
      <c r="S3447" s="16">
        <f t="shared" si="214"/>
        <v>41745.891319444447</v>
      </c>
      <c r="T3447" s="16">
        <f t="shared" si="215"/>
        <v>41767.891319444447</v>
      </c>
    </row>
    <row r="3448" spans="1:20" ht="29" hidden="1" x14ac:dyDescent="0.35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1" t="s">
        <v>8323</v>
      </c>
      <c r="R3448" t="s">
        <v>8326</v>
      </c>
      <c r="S3448" s="16">
        <f t="shared" si="214"/>
        <v>42559.474004629628</v>
      </c>
      <c r="T3448" s="16">
        <f t="shared" si="215"/>
        <v>42619.474004629628</v>
      </c>
    </row>
    <row r="3449" spans="1:20" ht="58" hidden="1" x14ac:dyDescent="0.35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1" t="s">
        <v>8311</v>
      </c>
      <c r="R3449" t="s">
        <v>8352</v>
      </c>
      <c r="S3449" s="16">
        <f t="shared" si="214"/>
        <v>41456.981215277774</v>
      </c>
      <c r="T3449" s="16">
        <f t="shared" si="215"/>
        <v>41486.981215277774</v>
      </c>
    </row>
    <row r="3450" spans="1:20" ht="58" hidden="1" x14ac:dyDescent="0.35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1" t="s">
        <v>8319</v>
      </c>
      <c r="R3450" t="s">
        <v>8345</v>
      </c>
      <c r="S3450" s="16">
        <f t="shared" si="214"/>
        <v>42382.130833333329</v>
      </c>
      <c r="T3450" s="16">
        <f t="shared" si="215"/>
        <v>42412.130833333329</v>
      </c>
    </row>
    <row r="3451" spans="1:20" ht="58" hidden="1" x14ac:dyDescent="0.35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1" t="s">
        <v>8316</v>
      </c>
      <c r="R3451" t="s">
        <v>8334</v>
      </c>
      <c r="S3451" s="16">
        <f t="shared" si="214"/>
        <v>41250.025902777779</v>
      </c>
      <c r="T3451" s="16">
        <f t="shared" si="215"/>
        <v>41280.025902777779</v>
      </c>
    </row>
    <row r="3452" spans="1:20" ht="43.5" hidden="1" x14ac:dyDescent="0.35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1" t="s">
        <v>8323</v>
      </c>
      <c r="R3452" t="s">
        <v>8326</v>
      </c>
      <c r="S3452" s="16">
        <f t="shared" si="214"/>
        <v>41831.742962962962</v>
      </c>
      <c r="T3452" s="16">
        <f t="shared" si="215"/>
        <v>41860.125</v>
      </c>
    </row>
    <row r="3453" spans="1:20" ht="58" hidden="1" x14ac:dyDescent="0.35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1" t="s">
        <v>8323</v>
      </c>
      <c r="R3453" t="s">
        <v>8326</v>
      </c>
      <c r="S3453" s="16">
        <f t="shared" si="214"/>
        <v>41929.266215277778</v>
      </c>
      <c r="T3453" s="16">
        <f t="shared" si="215"/>
        <v>41968.823611111111</v>
      </c>
    </row>
    <row r="3454" spans="1:20" ht="43.5" hidden="1" x14ac:dyDescent="0.35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1" t="s">
        <v>8323</v>
      </c>
      <c r="R3454" t="s">
        <v>8326</v>
      </c>
      <c r="S3454" s="16">
        <f t="shared" si="214"/>
        <v>42039.194988425923</v>
      </c>
      <c r="T3454" s="16">
        <f t="shared" si="215"/>
        <v>42099.153321759266</v>
      </c>
    </row>
    <row r="3455" spans="1:20" ht="43.5" hidden="1" x14ac:dyDescent="0.35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1" t="s">
        <v>8321</v>
      </c>
      <c r="R3455" t="s">
        <v>8325</v>
      </c>
      <c r="S3455" s="16">
        <f t="shared" si="214"/>
        <v>42202.594293981485</v>
      </c>
      <c r="T3455" s="16">
        <f t="shared" si="215"/>
        <v>42232.587974537033</v>
      </c>
    </row>
    <row r="3456" spans="1:20" ht="43.5" hidden="1" x14ac:dyDescent="0.35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1" t="s">
        <v>8323</v>
      </c>
      <c r="R3456" t="s">
        <v>8326</v>
      </c>
      <c r="S3456" s="16">
        <f t="shared" si="214"/>
        <v>41831.675034722226</v>
      </c>
      <c r="T3456" s="16">
        <f t="shared" si="215"/>
        <v>41891.675034722226</v>
      </c>
    </row>
    <row r="3457" spans="1:20" ht="43.5" hidden="1" x14ac:dyDescent="0.35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1" t="s">
        <v>8323</v>
      </c>
      <c r="R3457" t="s">
        <v>8326</v>
      </c>
      <c r="S3457" s="16">
        <f t="shared" si="214"/>
        <v>42065.190694444449</v>
      </c>
      <c r="T3457" s="16">
        <f t="shared" si="215"/>
        <v>42090.149027777778</v>
      </c>
    </row>
    <row r="3458" spans="1:20" ht="43.5" hidden="1" x14ac:dyDescent="0.35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16">ROUND(E3458/D3458*100, 0)</f>
        <v>0</v>
      </c>
      <c r="P3458">
        <f t="shared" si="213"/>
        <v>10</v>
      </c>
      <c r="Q3458" s="11" t="s">
        <v>8308</v>
      </c>
      <c r="R3458" t="s">
        <v>8342</v>
      </c>
      <c r="S3458" s="16">
        <f t="shared" si="214"/>
        <v>42545.705266203702</v>
      </c>
      <c r="T3458" s="16">
        <f t="shared" si="215"/>
        <v>42582.666666666672</v>
      </c>
    </row>
    <row r="3459" spans="1:20" ht="29" hidden="1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 2), 0)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3.5" hidden="1" x14ac:dyDescent="0.35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1" t="s">
        <v>8316</v>
      </c>
      <c r="R3460" t="s">
        <v>8344</v>
      </c>
      <c r="S3460" s="16">
        <f t="shared" si="218"/>
        <v>41821.407187500001</v>
      </c>
      <c r="T3460" s="16">
        <f t="shared" si="219"/>
        <v>41851.407187500001</v>
      </c>
    </row>
    <row r="3461" spans="1:20" ht="43.5" hidden="1" x14ac:dyDescent="0.35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1" t="s">
        <v>8308</v>
      </c>
      <c r="R3461" t="s">
        <v>8342</v>
      </c>
      <c r="S3461" s="16">
        <f t="shared" si="218"/>
        <v>42340.847361111111</v>
      </c>
      <c r="T3461" s="16">
        <f t="shared" si="219"/>
        <v>42370.847361111111</v>
      </c>
    </row>
    <row r="3462" spans="1:20" ht="43.5" hidden="1" x14ac:dyDescent="0.35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1" t="s">
        <v>8327</v>
      </c>
      <c r="R3462" t="s">
        <v>8328</v>
      </c>
      <c r="S3462" s="16">
        <f t="shared" si="218"/>
        <v>40981.802615740737</v>
      </c>
      <c r="T3462" s="16">
        <f t="shared" si="219"/>
        <v>41041.104861111111</v>
      </c>
    </row>
    <row r="3463" spans="1:20" ht="58" hidden="1" x14ac:dyDescent="0.35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1" t="s">
        <v>8313</v>
      </c>
      <c r="R3463" t="s">
        <v>8355</v>
      </c>
      <c r="S3463" s="16">
        <f t="shared" si="218"/>
        <v>42170.996527777781</v>
      </c>
      <c r="T3463" s="16">
        <f t="shared" si="219"/>
        <v>42185.996527777781</v>
      </c>
    </row>
    <row r="3464" spans="1:20" ht="29" hidden="1" x14ac:dyDescent="0.35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1" t="s">
        <v>8323</v>
      </c>
      <c r="R3464" t="s">
        <v>8326</v>
      </c>
      <c r="S3464" s="16">
        <f t="shared" si="218"/>
        <v>42122.693159722221</v>
      </c>
      <c r="T3464" s="16">
        <f t="shared" si="219"/>
        <v>42152.693159722221</v>
      </c>
    </row>
    <row r="3465" spans="1:20" ht="58" hidden="1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3.5" hidden="1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3.5" hidden="1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58" hidden="1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3.5" hidden="1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3.5" hidden="1" x14ac:dyDescent="0.35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1" t="s">
        <v>8323</v>
      </c>
      <c r="R3471" t="s">
        <v>8326</v>
      </c>
      <c r="S3471" s="16">
        <f t="shared" si="218"/>
        <v>42169.958506944444</v>
      </c>
      <c r="T3471" s="16">
        <f t="shared" si="219"/>
        <v>42199.958506944444</v>
      </c>
    </row>
    <row r="3472" spans="1:20" ht="58" hidden="1" x14ac:dyDescent="0.35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1" t="s">
        <v>8316</v>
      </c>
      <c r="R3472" t="s">
        <v>8334</v>
      </c>
      <c r="S3472" s="16">
        <f t="shared" si="218"/>
        <v>40619.097210648149</v>
      </c>
      <c r="T3472" s="16">
        <f t="shared" si="219"/>
        <v>40657.290972222225</v>
      </c>
    </row>
    <row r="3473" spans="1:20" ht="29" hidden="1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58" hidden="1" x14ac:dyDescent="0.35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1" t="s">
        <v>8313</v>
      </c>
      <c r="R3474" t="s">
        <v>8351</v>
      </c>
      <c r="S3474" s="16">
        <f t="shared" si="218"/>
        <v>41877.904988425929</v>
      </c>
      <c r="T3474" s="16">
        <f t="shared" si="219"/>
        <v>41907.904988425929</v>
      </c>
    </row>
    <row r="3475" spans="1:20" hidden="1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43.5" hidden="1" x14ac:dyDescent="0.35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1" t="s">
        <v>8311</v>
      </c>
      <c r="R3476" t="s">
        <v>8348</v>
      </c>
      <c r="S3476" s="16">
        <f t="shared" si="218"/>
        <v>42258.780324074076</v>
      </c>
      <c r="T3476" s="16">
        <f t="shared" si="219"/>
        <v>42288.780324074076</v>
      </c>
    </row>
    <row r="3477" spans="1:20" hidden="1" x14ac:dyDescent="0.35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1" t="s">
        <v>8311</v>
      </c>
      <c r="R3477" t="s">
        <v>8348</v>
      </c>
      <c r="S3477" s="16">
        <f t="shared" si="218"/>
        <v>42297.432951388888</v>
      </c>
      <c r="T3477" s="16">
        <f t="shared" si="219"/>
        <v>42350.416666666672</v>
      </c>
    </row>
    <row r="3478" spans="1:20" ht="29" hidden="1" x14ac:dyDescent="0.35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1" t="s">
        <v>8323</v>
      </c>
      <c r="R3478" t="s">
        <v>8326</v>
      </c>
      <c r="S3478" s="16">
        <f t="shared" si="218"/>
        <v>41970.085046296299</v>
      </c>
      <c r="T3478" s="16">
        <f t="shared" si="219"/>
        <v>42000.085046296299</v>
      </c>
    </row>
    <row r="3479" spans="1:20" ht="43.5" hidden="1" x14ac:dyDescent="0.35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1" t="s">
        <v>8311</v>
      </c>
      <c r="R3479" t="s">
        <v>8348</v>
      </c>
      <c r="S3479" s="16">
        <f t="shared" si="218"/>
        <v>41838.536782407406</v>
      </c>
      <c r="T3479" s="16">
        <f t="shared" si="219"/>
        <v>41863.536782407406</v>
      </c>
    </row>
    <row r="3480" spans="1:20" ht="43.5" hidden="1" x14ac:dyDescent="0.35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1" t="s">
        <v>8311</v>
      </c>
      <c r="R3480" t="s">
        <v>8348</v>
      </c>
      <c r="S3480" s="16">
        <f t="shared" si="218"/>
        <v>42463.866666666669</v>
      </c>
      <c r="T3480" s="16">
        <f t="shared" si="219"/>
        <v>42484.915972222225</v>
      </c>
    </row>
    <row r="3481" spans="1:20" ht="43.5" hidden="1" x14ac:dyDescent="0.35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1" t="s">
        <v>8346</v>
      </c>
      <c r="R3481" t="s">
        <v>8347</v>
      </c>
      <c r="S3481" s="16">
        <f t="shared" si="218"/>
        <v>42775.172824074078</v>
      </c>
      <c r="T3481" s="16">
        <f t="shared" si="219"/>
        <v>42800.172824074078</v>
      </c>
    </row>
    <row r="3482" spans="1:20" ht="29" hidden="1" x14ac:dyDescent="0.35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1" t="s">
        <v>8308</v>
      </c>
      <c r="R3482" t="s">
        <v>8315</v>
      </c>
      <c r="S3482" s="16">
        <f t="shared" si="218"/>
        <v>41880.827118055553</v>
      </c>
      <c r="T3482" s="16">
        <f t="shared" si="219"/>
        <v>41897.839583333334</v>
      </c>
    </row>
    <row r="3483" spans="1:20" ht="43.5" hidden="1" x14ac:dyDescent="0.35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1" t="s">
        <v>8308</v>
      </c>
      <c r="R3483" t="s">
        <v>8342</v>
      </c>
      <c r="S3483" s="16">
        <f t="shared" si="218"/>
        <v>42577.607361111113</v>
      </c>
      <c r="T3483" s="16">
        <f t="shared" si="219"/>
        <v>42607.607361111113</v>
      </c>
    </row>
    <row r="3484" spans="1:20" ht="58" hidden="1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3.5" hidden="1" x14ac:dyDescent="0.35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1" t="s">
        <v>8313</v>
      </c>
      <c r="R3485" t="s">
        <v>8314</v>
      </c>
      <c r="S3485" s="16">
        <f t="shared" si="218"/>
        <v>41860.91002314815</v>
      </c>
      <c r="T3485" s="16">
        <f t="shared" si="219"/>
        <v>41872.91002314815</v>
      </c>
    </row>
    <row r="3486" spans="1:20" ht="43.5" hidden="1" x14ac:dyDescent="0.35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1" t="s">
        <v>8323</v>
      </c>
      <c r="R3486" t="s">
        <v>8326</v>
      </c>
      <c r="S3486" s="16">
        <f t="shared" si="218"/>
        <v>41820.870821759258</v>
      </c>
      <c r="T3486" s="16">
        <f t="shared" si="219"/>
        <v>41850.870821759258</v>
      </c>
    </row>
    <row r="3487" spans="1:20" ht="43.5" hidden="1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29" hidden="1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3.5" hidden="1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29" hidden="1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3.5" hidden="1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3.5" hidden="1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3.5" hidden="1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3.5" hidden="1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58" hidden="1" x14ac:dyDescent="0.35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1" t="s">
        <v>8308</v>
      </c>
      <c r="R3495" t="s">
        <v>8310</v>
      </c>
      <c r="S3495" s="16">
        <f t="shared" si="218"/>
        <v>41830.947013888886</v>
      </c>
      <c r="T3495" s="16">
        <f t="shared" si="219"/>
        <v>41860.947013888886</v>
      </c>
    </row>
    <row r="3496" spans="1:20" ht="58" hidden="1" x14ac:dyDescent="0.35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1" t="s">
        <v>8323</v>
      </c>
      <c r="R3496" t="s">
        <v>8326</v>
      </c>
      <c r="S3496" s="16">
        <f t="shared" si="218"/>
        <v>42447.863553240735</v>
      </c>
      <c r="T3496" s="16">
        <f t="shared" si="219"/>
        <v>42477.863553240735</v>
      </c>
    </row>
    <row r="3497" spans="1:20" ht="43.5" hidden="1" x14ac:dyDescent="0.35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1" t="s">
        <v>8321</v>
      </c>
      <c r="R3497" t="s">
        <v>8339</v>
      </c>
      <c r="S3497" s="16">
        <f t="shared" si="218"/>
        <v>42649.742210648154</v>
      </c>
      <c r="T3497" s="16">
        <f t="shared" si="219"/>
        <v>42694.783877314811</v>
      </c>
    </row>
    <row r="3498" spans="1:20" ht="43.5" hidden="1" x14ac:dyDescent="0.35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8334</v>
      </c>
      <c r="S3498" s="16">
        <f t="shared" si="218"/>
        <v>41718.5237037037</v>
      </c>
      <c r="T3498" s="16">
        <f t="shared" si="219"/>
        <v>41748.5237037037</v>
      </c>
    </row>
    <row r="3499" spans="1:20" ht="43.5" hidden="1" x14ac:dyDescent="0.35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1" t="s">
        <v>8316</v>
      </c>
      <c r="R3499" t="s">
        <v>8344</v>
      </c>
      <c r="S3499" s="16">
        <f t="shared" si="218"/>
        <v>41908.996527777781</v>
      </c>
      <c r="T3499" s="16">
        <f t="shared" si="219"/>
        <v>41969.038194444445</v>
      </c>
    </row>
    <row r="3500" spans="1:20" ht="43.5" hidden="1" x14ac:dyDescent="0.35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1" t="s">
        <v>8327</v>
      </c>
      <c r="R3500" t="s">
        <v>8330</v>
      </c>
      <c r="S3500" s="16">
        <f t="shared" si="218"/>
        <v>42064.217418981483</v>
      </c>
      <c r="T3500" s="16">
        <f t="shared" si="219"/>
        <v>42094.140277777777</v>
      </c>
    </row>
    <row r="3501" spans="1:20" ht="43.5" hidden="1" x14ac:dyDescent="0.35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6">
        <f t="shared" si="218"/>
        <v>41961.492488425924</v>
      </c>
      <c r="T3501" s="16">
        <f t="shared" si="219"/>
        <v>42006.492488425924</v>
      </c>
    </row>
    <row r="3502" spans="1:20" ht="29" hidden="1" x14ac:dyDescent="0.35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8324</v>
      </c>
      <c r="S3502" s="16">
        <f t="shared" si="218"/>
        <v>42107.156319444446</v>
      </c>
      <c r="T3502" s="16">
        <f t="shared" si="219"/>
        <v>42167.156319444446</v>
      </c>
    </row>
    <row r="3503" spans="1:20" ht="29" hidden="1" x14ac:dyDescent="0.35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1" t="s">
        <v>8323</v>
      </c>
      <c r="R3503" t="s">
        <v>8326</v>
      </c>
      <c r="S3503" s="16">
        <f t="shared" si="218"/>
        <v>42402.947002314817</v>
      </c>
      <c r="T3503" s="16">
        <f t="shared" si="219"/>
        <v>42452.145138888889</v>
      </c>
    </row>
    <row r="3504" spans="1:20" ht="43.5" hidden="1" x14ac:dyDescent="0.35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6">
        <f t="shared" si="218"/>
        <v>42514.434548611112</v>
      </c>
      <c r="T3504" s="16">
        <f t="shared" si="219"/>
        <v>42554.434548611112</v>
      </c>
    </row>
    <row r="3505" spans="1:20" ht="58" hidden="1" x14ac:dyDescent="0.35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1" t="s">
        <v>8319</v>
      </c>
      <c r="R3505" t="s">
        <v>8345</v>
      </c>
      <c r="S3505" s="16">
        <f t="shared" si="218"/>
        <v>42746.019652777773</v>
      </c>
      <c r="T3505" s="16">
        <f t="shared" si="219"/>
        <v>42800.541666666672</v>
      </c>
    </row>
    <row r="3506" spans="1:20" ht="58" hidden="1" x14ac:dyDescent="0.35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6">
        <f t="shared" si="218"/>
        <v>42616.049849537041</v>
      </c>
      <c r="T3506" s="16">
        <f t="shared" si="219"/>
        <v>42646.049849537041</v>
      </c>
    </row>
    <row r="3507" spans="1:20" ht="43.5" hidden="1" x14ac:dyDescent="0.35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1" t="s">
        <v>8319</v>
      </c>
      <c r="R3507" t="s">
        <v>8345</v>
      </c>
      <c r="S3507" s="16">
        <f t="shared" si="218"/>
        <v>42061.69594907407</v>
      </c>
      <c r="T3507" s="16">
        <f t="shared" si="219"/>
        <v>42121.654282407413</v>
      </c>
    </row>
    <row r="3508" spans="1:20" ht="58" hidden="1" x14ac:dyDescent="0.35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1" t="s">
        <v>8308</v>
      </c>
      <c r="R3508" t="s">
        <v>8318</v>
      </c>
      <c r="S3508" s="16">
        <f t="shared" si="218"/>
        <v>41830.033958333333</v>
      </c>
      <c r="T3508" s="16">
        <f t="shared" si="219"/>
        <v>41860.033958333333</v>
      </c>
    </row>
    <row r="3509" spans="1:20" ht="43.5" hidden="1" x14ac:dyDescent="0.35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1" t="s">
        <v>8311</v>
      </c>
      <c r="R3509" t="s">
        <v>8352</v>
      </c>
      <c r="S3509" s="16">
        <f t="shared" si="218"/>
        <v>42349.824097222227</v>
      </c>
      <c r="T3509" s="16">
        <f t="shared" si="219"/>
        <v>42399.824097222227</v>
      </c>
    </row>
    <row r="3510" spans="1:20" ht="29" hidden="1" x14ac:dyDescent="0.35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1" t="s">
        <v>8323</v>
      </c>
      <c r="R3510" t="s">
        <v>8326</v>
      </c>
      <c r="S3510" s="16">
        <f t="shared" si="218"/>
        <v>42786.350231481483</v>
      </c>
      <c r="T3510" s="16">
        <f t="shared" si="219"/>
        <v>42846.308564814812</v>
      </c>
    </row>
    <row r="3511" spans="1:20" ht="43.5" hidden="1" x14ac:dyDescent="0.35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1" t="s">
        <v>8323</v>
      </c>
      <c r="R3511" t="s">
        <v>8324</v>
      </c>
      <c r="S3511" s="16">
        <f t="shared" si="218"/>
        <v>41825.055231481485</v>
      </c>
      <c r="T3511" s="16">
        <f t="shared" si="219"/>
        <v>41850.055231481485</v>
      </c>
    </row>
    <row r="3512" spans="1:20" ht="43.5" hidden="1" x14ac:dyDescent="0.35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1" t="s">
        <v>8323</v>
      </c>
      <c r="R3512" t="s">
        <v>8324</v>
      </c>
      <c r="S3512" s="16">
        <f t="shared" si="218"/>
        <v>42745.031469907408</v>
      </c>
      <c r="T3512" s="16">
        <f t="shared" si="219"/>
        <v>42785.031469907408</v>
      </c>
    </row>
    <row r="3513" spans="1:20" ht="58" hidden="1" x14ac:dyDescent="0.35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6">
        <f t="shared" si="218"/>
        <v>42017.843287037031</v>
      </c>
      <c r="T3513" s="16">
        <f t="shared" si="219"/>
        <v>42047.843287037031</v>
      </c>
    </row>
    <row r="3514" spans="1:20" ht="43.5" hidden="1" x14ac:dyDescent="0.35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1" t="s">
        <v>8316</v>
      </c>
      <c r="R3514" t="s">
        <v>8344</v>
      </c>
      <c r="S3514" s="16">
        <f t="shared" si="218"/>
        <v>42649.924907407403</v>
      </c>
      <c r="T3514" s="16">
        <f t="shared" si="219"/>
        <v>42679.924907407403</v>
      </c>
    </row>
    <row r="3515" spans="1:20" ht="43.5" hidden="1" x14ac:dyDescent="0.35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1" t="s">
        <v>8316</v>
      </c>
      <c r="R3515" t="s">
        <v>8334</v>
      </c>
      <c r="S3515" s="16">
        <f t="shared" si="218"/>
        <v>41951.973229166666</v>
      </c>
      <c r="T3515" s="16">
        <f t="shared" si="219"/>
        <v>41981.973229166666</v>
      </c>
    </row>
    <row r="3516" spans="1:20" ht="43.5" hidden="1" x14ac:dyDescent="0.35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1" t="s">
        <v>8323</v>
      </c>
      <c r="R3516" t="s">
        <v>8335</v>
      </c>
      <c r="S3516" s="16">
        <f t="shared" si="218"/>
        <v>42154.818819444445</v>
      </c>
      <c r="T3516" s="16">
        <f t="shared" si="219"/>
        <v>42185.165972222225</v>
      </c>
    </row>
    <row r="3517" spans="1:20" ht="58" hidden="1" x14ac:dyDescent="0.35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1" t="s">
        <v>8308</v>
      </c>
      <c r="R3517" t="s">
        <v>8342</v>
      </c>
      <c r="S3517" s="16">
        <f t="shared" si="218"/>
        <v>42223.619456018518</v>
      </c>
      <c r="T3517" s="16">
        <f t="shared" si="219"/>
        <v>42253.215277777781</v>
      </c>
    </row>
    <row r="3518" spans="1:20" ht="43.5" hidden="1" x14ac:dyDescent="0.35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1" t="s">
        <v>8321</v>
      </c>
      <c r="R3518" t="s">
        <v>8339</v>
      </c>
      <c r="S3518" s="16">
        <f t="shared" si="218"/>
        <v>41650.015057870369</v>
      </c>
      <c r="T3518" s="16">
        <f t="shared" si="219"/>
        <v>41680.015057870369</v>
      </c>
    </row>
    <row r="3519" spans="1:20" ht="43.5" hidden="1" x14ac:dyDescent="0.35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1" t="s">
        <v>8321</v>
      </c>
      <c r="R3519" t="s">
        <v>8339</v>
      </c>
      <c r="S3519" s="16">
        <f t="shared" si="218"/>
        <v>42447.896875000006</v>
      </c>
      <c r="T3519" s="16">
        <f t="shared" si="219"/>
        <v>42474.606944444444</v>
      </c>
    </row>
    <row r="3520" spans="1:20" ht="43.5" hidden="1" x14ac:dyDescent="0.35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1" t="s">
        <v>8311</v>
      </c>
      <c r="R3520" t="s">
        <v>8349</v>
      </c>
      <c r="S3520" s="16">
        <f t="shared" si="218"/>
        <v>42121.367002314815</v>
      </c>
      <c r="T3520" s="16">
        <f t="shared" si="219"/>
        <v>42152.836805555555</v>
      </c>
    </row>
    <row r="3521" spans="1:20" ht="29" hidden="1" x14ac:dyDescent="0.35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1" t="s">
        <v>8323</v>
      </c>
      <c r="R3521" t="s">
        <v>8326</v>
      </c>
      <c r="S3521" s="16">
        <f t="shared" si="218"/>
        <v>42437.64534722222</v>
      </c>
      <c r="T3521" s="16">
        <f t="shared" si="219"/>
        <v>42497.603680555556</v>
      </c>
    </row>
    <row r="3522" spans="1:20" ht="43.5" hidden="1" x14ac:dyDescent="0.35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220">ROUND(E3522/D3522*100, 0)</f>
        <v>0</v>
      </c>
      <c r="P3522">
        <f t="shared" si="217"/>
        <v>3.33</v>
      </c>
      <c r="Q3522" s="11" t="s">
        <v>8316</v>
      </c>
      <c r="R3522" t="s">
        <v>8334</v>
      </c>
      <c r="S3522" s="16">
        <f t="shared" si="218"/>
        <v>41526.345914351856</v>
      </c>
      <c r="T3522" s="16">
        <f t="shared" si="219"/>
        <v>41556.345914351856</v>
      </c>
    </row>
    <row r="3523" spans="1:20" ht="43.5" hidden="1" x14ac:dyDescent="0.35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20"/>
        <v>0</v>
      </c>
      <c r="P3523">
        <f t="shared" ref="P3523:P3586" si="221">IFERROR(ROUND(E3523/L3523, 2), 0)</f>
        <v>5</v>
      </c>
      <c r="Q3523" s="11" t="s">
        <v>8327</v>
      </c>
      <c r="R3523" t="s">
        <v>8330</v>
      </c>
      <c r="S3523" s="16">
        <f t="shared" ref="S3523:S3586" si="222">(((J3523/60)/60)/24)+DATE(1970,1,1)</f>
        <v>41989.664409722223</v>
      </c>
      <c r="T3523" s="16">
        <f t="shared" ref="T3523:T3586" si="223">(((I3523/60)/60)/24)+DATE(1970,1,1)</f>
        <v>42019.664409722223</v>
      </c>
    </row>
    <row r="3524" spans="1:20" ht="43.5" hidden="1" x14ac:dyDescent="0.35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1" t="s">
        <v>8321</v>
      </c>
      <c r="R3524" t="s">
        <v>8339</v>
      </c>
      <c r="S3524" s="16">
        <f t="shared" si="222"/>
        <v>42153.631597222222</v>
      </c>
      <c r="T3524" s="16">
        <f t="shared" si="223"/>
        <v>42183.631597222222</v>
      </c>
    </row>
    <row r="3525" spans="1:20" ht="43.5" hidden="1" x14ac:dyDescent="0.35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1" t="s">
        <v>8308</v>
      </c>
      <c r="R3525" t="s">
        <v>8342</v>
      </c>
      <c r="S3525" s="16">
        <f t="shared" si="222"/>
        <v>42450.589143518519</v>
      </c>
      <c r="T3525" s="16">
        <f t="shared" si="223"/>
        <v>42510.589143518519</v>
      </c>
    </row>
    <row r="3526" spans="1:20" ht="58" hidden="1" x14ac:dyDescent="0.35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1" t="s">
        <v>8308</v>
      </c>
      <c r="R3526" t="s">
        <v>8342</v>
      </c>
      <c r="S3526" s="16">
        <f t="shared" si="222"/>
        <v>42102.650567129633</v>
      </c>
      <c r="T3526" s="16">
        <f t="shared" si="223"/>
        <v>42148.625</v>
      </c>
    </row>
    <row r="3527" spans="1:20" ht="43.5" hidden="1" x14ac:dyDescent="0.35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8342</v>
      </c>
      <c r="S3527" s="16">
        <f t="shared" si="222"/>
        <v>42262.849050925928</v>
      </c>
      <c r="T3527" s="16">
        <f t="shared" si="223"/>
        <v>42292.849050925928</v>
      </c>
    </row>
    <row r="3528" spans="1:20" ht="29" hidden="1" x14ac:dyDescent="0.35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1" t="s">
        <v>8319</v>
      </c>
      <c r="R3528" t="s">
        <v>8345</v>
      </c>
      <c r="S3528" s="16">
        <f t="shared" si="222"/>
        <v>42383.899456018517</v>
      </c>
      <c r="T3528" s="16">
        <f t="shared" si="223"/>
        <v>42413.899456018517</v>
      </c>
    </row>
    <row r="3529" spans="1:20" x14ac:dyDescent="0.35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1" t="s">
        <v>8323</v>
      </c>
      <c r="R3529" t="s">
        <v>8335</v>
      </c>
      <c r="S3529" s="16">
        <f t="shared" si="222"/>
        <v>41865.659780092588</v>
      </c>
      <c r="T3529" s="16">
        <f t="shared" si="223"/>
        <v>41890.659780092588</v>
      </c>
    </row>
    <row r="3530" spans="1:20" ht="43.5" hidden="1" x14ac:dyDescent="0.35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1" t="s">
        <v>8321</v>
      </c>
      <c r="R3530" t="s">
        <v>8325</v>
      </c>
      <c r="S3530" s="16">
        <f t="shared" si="222"/>
        <v>42375.230115740742</v>
      </c>
      <c r="T3530" s="16">
        <f t="shared" si="223"/>
        <v>42417.999305555553</v>
      </c>
    </row>
    <row r="3531" spans="1:20" ht="43.5" hidden="1" x14ac:dyDescent="0.35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1" t="s">
        <v>8323</v>
      </c>
      <c r="R3531" t="s">
        <v>8326</v>
      </c>
      <c r="S3531" s="16">
        <f t="shared" si="222"/>
        <v>41863.527326388888</v>
      </c>
      <c r="T3531" s="16">
        <f t="shared" si="223"/>
        <v>41893.527326388888</v>
      </c>
    </row>
    <row r="3532" spans="1:20" ht="43.5" hidden="1" x14ac:dyDescent="0.35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1" t="s">
        <v>8323</v>
      </c>
      <c r="R3532" t="s">
        <v>8326</v>
      </c>
      <c r="S3532" s="16">
        <f t="shared" si="222"/>
        <v>42058.603877314818</v>
      </c>
      <c r="T3532" s="16">
        <f t="shared" si="223"/>
        <v>42087.165972222225</v>
      </c>
    </row>
    <row r="3533" spans="1:20" ht="43.5" hidden="1" x14ac:dyDescent="0.35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1" t="s">
        <v>8321</v>
      </c>
      <c r="R3533" t="s">
        <v>8337</v>
      </c>
      <c r="S3533" s="16">
        <f t="shared" si="222"/>
        <v>41938.893263888887</v>
      </c>
      <c r="T3533" s="16">
        <f t="shared" si="223"/>
        <v>41959.934930555552</v>
      </c>
    </row>
    <row r="3534" spans="1:20" ht="43.5" hidden="1" x14ac:dyDescent="0.35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1" t="s">
        <v>8311</v>
      </c>
      <c r="R3534" t="s">
        <v>8356</v>
      </c>
      <c r="S3534" s="16">
        <f t="shared" si="222"/>
        <v>42172.669027777782</v>
      </c>
      <c r="T3534" s="16">
        <f t="shared" si="223"/>
        <v>42202.669027777782</v>
      </c>
    </row>
    <row r="3535" spans="1:20" ht="58" hidden="1" x14ac:dyDescent="0.35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1" t="s">
        <v>8323</v>
      </c>
      <c r="R3535" t="s">
        <v>8326</v>
      </c>
      <c r="S3535" s="16">
        <f t="shared" si="222"/>
        <v>42622.436412037037</v>
      </c>
      <c r="T3535" s="16">
        <f t="shared" si="223"/>
        <v>42652.436412037037</v>
      </c>
    </row>
    <row r="3536" spans="1:20" ht="43.5" hidden="1" x14ac:dyDescent="0.35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1" t="s">
        <v>8316</v>
      </c>
      <c r="R3536" t="s">
        <v>8344</v>
      </c>
      <c r="S3536" s="16">
        <f t="shared" si="222"/>
        <v>41772.797280092593</v>
      </c>
      <c r="T3536" s="16">
        <f t="shared" si="223"/>
        <v>41802.797280092593</v>
      </c>
    </row>
    <row r="3537" spans="1:20" ht="43.5" hidden="1" x14ac:dyDescent="0.35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1" t="s">
        <v>8313</v>
      </c>
      <c r="R3537" t="s">
        <v>8355</v>
      </c>
      <c r="S3537" s="16">
        <f t="shared" si="222"/>
        <v>41935.509652777779</v>
      </c>
      <c r="T3537" s="16">
        <f t="shared" si="223"/>
        <v>41965.551319444443</v>
      </c>
    </row>
    <row r="3538" spans="1:20" ht="43.5" hidden="1" x14ac:dyDescent="0.35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1" t="s">
        <v>8316</v>
      </c>
      <c r="R3538" t="s">
        <v>8344</v>
      </c>
      <c r="S3538" s="16">
        <f t="shared" si="222"/>
        <v>42535.327476851846</v>
      </c>
      <c r="T3538" s="16">
        <f t="shared" si="223"/>
        <v>42565.327476851846</v>
      </c>
    </row>
    <row r="3539" spans="1:20" ht="29" hidden="1" x14ac:dyDescent="0.35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1" t="s">
        <v>8311</v>
      </c>
      <c r="R3539" t="s">
        <v>8356</v>
      </c>
      <c r="S3539" s="16">
        <f t="shared" si="222"/>
        <v>42573.65662037037</v>
      </c>
      <c r="T3539" s="16">
        <f t="shared" si="223"/>
        <v>42588.65662037037</v>
      </c>
    </row>
    <row r="3540" spans="1:20" ht="29" hidden="1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43.5" hidden="1" x14ac:dyDescent="0.35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6">
        <f t="shared" si="222"/>
        <v>42048.711724537032</v>
      </c>
      <c r="T3541" s="16">
        <f t="shared" si="223"/>
        <v>42086.75</v>
      </c>
    </row>
    <row r="3542" spans="1:20" ht="58" hidden="1" x14ac:dyDescent="0.35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1" t="s">
        <v>8323</v>
      </c>
      <c r="R3542" t="s">
        <v>8326</v>
      </c>
      <c r="S3542" s="16">
        <f t="shared" si="222"/>
        <v>42803.842812499999</v>
      </c>
      <c r="T3542" s="16">
        <f t="shared" si="223"/>
        <v>42843.801145833335</v>
      </c>
    </row>
    <row r="3543" spans="1:20" ht="43.5" hidden="1" x14ac:dyDescent="0.35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1" t="s">
        <v>8308</v>
      </c>
      <c r="R3543" t="s">
        <v>8342</v>
      </c>
      <c r="S3543" s="16">
        <f t="shared" si="222"/>
        <v>42049.716620370367</v>
      </c>
      <c r="T3543" s="16">
        <f t="shared" si="223"/>
        <v>42079.674953703703</v>
      </c>
    </row>
    <row r="3544" spans="1:20" ht="58" hidden="1" x14ac:dyDescent="0.35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1" t="s">
        <v>8323</v>
      </c>
      <c r="R3544" t="s">
        <v>8326</v>
      </c>
      <c r="S3544" s="16">
        <f t="shared" si="222"/>
        <v>42291.739548611105</v>
      </c>
      <c r="T3544" s="16">
        <f t="shared" si="223"/>
        <v>42351.781215277777</v>
      </c>
    </row>
    <row r="3545" spans="1:20" ht="43.5" hidden="1" x14ac:dyDescent="0.35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1" t="s">
        <v>8323</v>
      </c>
      <c r="R3545" t="s">
        <v>8326</v>
      </c>
      <c r="S3545" s="16">
        <f t="shared" si="222"/>
        <v>42217.670104166667</v>
      </c>
      <c r="T3545" s="16">
        <f t="shared" si="223"/>
        <v>42247.670104166667</v>
      </c>
    </row>
    <row r="3546" spans="1:20" ht="29" hidden="1" x14ac:dyDescent="0.35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1" t="s">
        <v>8316</v>
      </c>
      <c r="R3546" t="s">
        <v>8334</v>
      </c>
      <c r="S3546" s="16">
        <f t="shared" si="222"/>
        <v>40802.964594907404</v>
      </c>
      <c r="T3546" s="16">
        <f t="shared" si="223"/>
        <v>40832.964594907404</v>
      </c>
    </row>
    <row r="3547" spans="1:20" ht="43.5" hidden="1" x14ac:dyDescent="0.35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1" t="s">
        <v>8346</v>
      </c>
      <c r="R3547" t="s">
        <v>8347</v>
      </c>
      <c r="S3547" s="16">
        <f t="shared" si="222"/>
        <v>41851.696157407408</v>
      </c>
      <c r="T3547" s="16">
        <f t="shared" si="223"/>
        <v>41894.416666666664</v>
      </c>
    </row>
    <row r="3548" spans="1:20" ht="43.5" x14ac:dyDescent="0.35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1" t="s">
        <v>8323</v>
      </c>
      <c r="R3548" t="s">
        <v>8335</v>
      </c>
      <c r="S3548" s="16">
        <f t="shared" si="222"/>
        <v>42201.436226851853</v>
      </c>
      <c r="T3548" s="16">
        <f t="shared" si="223"/>
        <v>42244.9375</v>
      </c>
    </row>
    <row r="3549" spans="1:20" ht="58" hidden="1" x14ac:dyDescent="0.35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1" t="s">
        <v>8323</v>
      </c>
      <c r="R3549" t="s">
        <v>8326</v>
      </c>
      <c r="S3549" s="16">
        <f t="shared" si="222"/>
        <v>42128.431064814817</v>
      </c>
      <c r="T3549" s="16">
        <f t="shared" si="223"/>
        <v>42146.875</v>
      </c>
    </row>
    <row r="3550" spans="1:20" ht="43.5" hidden="1" x14ac:dyDescent="0.35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1" t="s">
        <v>8323</v>
      </c>
      <c r="R3550" t="s">
        <v>8326</v>
      </c>
      <c r="S3550" s="16">
        <f t="shared" si="222"/>
        <v>42261.632916666669</v>
      </c>
      <c r="T3550" s="16">
        <f t="shared" si="223"/>
        <v>42266.165972222225</v>
      </c>
    </row>
    <row r="3551" spans="1:20" ht="43.5" hidden="1" x14ac:dyDescent="0.35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1" t="s">
        <v>8323</v>
      </c>
      <c r="R3551" t="s">
        <v>8326</v>
      </c>
      <c r="S3551" s="16">
        <f t="shared" si="222"/>
        <v>41831.697939814818</v>
      </c>
      <c r="T3551" s="16">
        <f t="shared" si="223"/>
        <v>41861.697939814818</v>
      </c>
    </row>
    <row r="3552" spans="1:20" ht="29" hidden="1" x14ac:dyDescent="0.35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1" t="s">
        <v>8327</v>
      </c>
      <c r="R3552" t="s">
        <v>8336</v>
      </c>
      <c r="S3552" s="16">
        <f t="shared" si="222"/>
        <v>42165.79833333334</v>
      </c>
      <c r="T3552" s="16">
        <f t="shared" si="223"/>
        <v>42195.79833333334</v>
      </c>
    </row>
    <row r="3553" spans="1:20" ht="72.5" hidden="1" x14ac:dyDescent="0.35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1" t="s">
        <v>8327</v>
      </c>
      <c r="R3553" t="s">
        <v>8329</v>
      </c>
      <c r="S3553" s="16">
        <f t="shared" si="222"/>
        <v>42109.826145833329</v>
      </c>
      <c r="T3553" s="16">
        <f t="shared" si="223"/>
        <v>42139.826145833329</v>
      </c>
    </row>
    <row r="3554" spans="1:20" ht="43.5" hidden="1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3.5" hidden="1" x14ac:dyDescent="0.35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1" t="s">
        <v>8308</v>
      </c>
      <c r="R3555" t="s">
        <v>8310</v>
      </c>
      <c r="S3555" s="16">
        <f t="shared" si="222"/>
        <v>41838.832152777781</v>
      </c>
      <c r="T3555" s="16">
        <f t="shared" si="223"/>
        <v>41868.832152777781</v>
      </c>
    </row>
    <row r="3556" spans="1:20" ht="43.5" hidden="1" x14ac:dyDescent="0.35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1" t="s">
        <v>8319</v>
      </c>
      <c r="R3556" t="s">
        <v>8345</v>
      </c>
      <c r="S3556" s="16">
        <f t="shared" si="222"/>
        <v>41974.704745370371</v>
      </c>
      <c r="T3556" s="16">
        <f t="shared" si="223"/>
        <v>42004.704745370371</v>
      </c>
    </row>
    <row r="3557" spans="1:20" ht="43.5" hidden="1" x14ac:dyDescent="0.35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1" t="s">
        <v>8321</v>
      </c>
      <c r="R3557" t="s">
        <v>8337</v>
      </c>
      <c r="S3557" s="16">
        <f t="shared" si="222"/>
        <v>42396.911712962959</v>
      </c>
      <c r="T3557" s="16">
        <f t="shared" si="223"/>
        <v>42426.911712962959</v>
      </c>
    </row>
    <row r="3558" spans="1:20" ht="58" hidden="1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3.5" hidden="1" x14ac:dyDescent="0.35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1" t="s">
        <v>8308</v>
      </c>
      <c r="R3559" t="s">
        <v>8318</v>
      </c>
      <c r="S3559" s="16">
        <f t="shared" si="222"/>
        <v>41864.04886574074</v>
      </c>
      <c r="T3559" s="16">
        <f t="shared" si="223"/>
        <v>41884.04886574074</v>
      </c>
    </row>
    <row r="3560" spans="1:20" ht="43.5" hidden="1" x14ac:dyDescent="0.35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1" t="s">
        <v>8323</v>
      </c>
      <c r="R3560" t="s">
        <v>8326</v>
      </c>
      <c r="S3560" s="16">
        <f t="shared" si="222"/>
        <v>42513.976319444439</v>
      </c>
      <c r="T3560" s="16">
        <f t="shared" si="223"/>
        <v>42559.976319444439</v>
      </c>
    </row>
    <row r="3561" spans="1:20" ht="43.5" hidden="1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58" hidden="1" x14ac:dyDescent="0.35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1" t="s">
        <v>8311</v>
      </c>
      <c r="R3562" t="s">
        <v>8348</v>
      </c>
      <c r="S3562" s="16">
        <f t="shared" si="222"/>
        <v>42013.059027777781</v>
      </c>
      <c r="T3562" s="16">
        <f t="shared" si="223"/>
        <v>42041.059027777781</v>
      </c>
    </row>
    <row r="3563" spans="1:20" ht="43.5" hidden="1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43.5" hidden="1" x14ac:dyDescent="0.35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1" t="s">
        <v>8308</v>
      </c>
      <c r="R3564" t="s">
        <v>8342</v>
      </c>
      <c r="S3564" s="16">
        <f t="shared" si="222"/>
        <v>42646.896898148145</v>
      </c>
      <c r="T3564" s="16">
        <f t="shared" si="223"/>
        <v>42676.896898148145</v>
      </c>
    </row>
    <row r="3565" spans="1:20" ht="43.5" hidden="1" x14ac:dyDescent="0.35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1" t="s">
        <v>8313</v>
      </c>
      <c r="R3565" t="s">
        <v>8355</v>
      </c>
      <c r="S3565" s="16">
        <f t="shared" si="222"/>
        <v>41974.712245370371</v>
      </c>
      <c r="T3565" s="16">
        <f t="shared" si="223"/>
        <v>42004.712245370371</v>
      </c>
    </row>
    <row r="3566" spans="1:20" ht="43.5" hidden="1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43.5" hidden="1" x14ac:dyDescent="0.35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1" t="s">
        <v>8316</v>
      </c>
      <c r="R3567" t="s">
        <v>8344</v>
      </c>
      <c r="S3567" s="16">
        <f t="shared" si="222"/>
        <v>42413.649641203709</v>
      </c>
      <c r="T3567" s="16">
        <f t="shared" si="223"/>
        <v>42443.607974537037</v>
      </c>
    </row>
    <row r="3568" spans="1:20" ht="58" hidden="1" x14ac:dyDescent="0.35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1" t="s">
        <v>8311</v>
      </c>
      <c r="R3568" t="s">
        <v>8348</v>
      </c>
      <c r="S3568" s="16">
        <f t="shared" si="222"/>
        <v>42395.456412037034</v>
      </c>
      <c r="T3568" s="16">
        <f t="shared" si="223"/>
        <v>42425.456412037034</v>
      </c>
    </row>
    <row r="3569" spans="1:20" ht="43.5" hidden="1" x14ac:dyDescent="0.35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1" t="s">
        <v>8323</v>
      </c>
      <c r="R3569" t="s">
        <v>8326</v>
      </c>
      <c r="S3569" s="16">
        <f t="shared" si="222"/>
        <v>41982.904386574075</v>
      </c>
      <c r="T3569" s="16">
        <f t="shared" si="223"/>
        <v>42042.904386574075</v>
      </c>
    </row>
    <row r="3570" spans="1:20" ht="43.5" hidden="1" x14ac:dyDescent="0.35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1" t="s">
        <v>8308</v>
      </c>
      <c r="R3570" t="s">
        <v>8342</v>
      </c>
      <c r="S3570" s="16">
        <f t="shared" si="222"/>
        <v>42525.656944444447</v>
      </c>
      <c r="T3570" s="16">
        <f t="shared" si="223"/>
        <v>42555.656944444447</v>
      </c>
    </row>
    <row r="3571" spans="1:20" ht="43.5" hidden="1" x14ac:dyDescent="0.35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1" t="s">
        <v>8319</v>
      </c>
      <c r="R3571" t="s">
        <v>8345</v>
      </c>
      <c r="S3571" s="16">
        <f t="shared" si="222"/>
        <v>41837.905694444446</v>
      </c>
      <c r="T3571" s="16">
        <f t="shared" si="223"/>
        <v>41867.905694444446</v>
      </c>
    </row>
    <row r="3572" spans="1:20" ht="43.5" hidden="1" x14ac:dyDescent="0.35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8325</v>
      </c>
      <c r="S3572" s="16">
        <f t="shared" si="222"/>
        <v>41792.687442129631</v>
      </c>
      <c r="T3572" s="16">
        <f t="shared" si="223"/>
        <v>41822.687442129631</v>
      </c>
    </row>
    <row r="3573" spans="1:20" ht="43.5" hidden="1" x14ac:dyDescent="0.35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1" t="s">
        <v>8319</v>
      </c>
      <c r="R3573" t="s">
        <v>8345</v>
      </c>
      <c r="S3573" s="16">
        <f t="shared" si="222"/>
        <v>42422.536192129628</v>
      </c>
      <c r="T3573" s="16">
        <f t="shared" si="223"/>
        <v>42452.494525462964</v>
      </c>
    </row>
    <row r="3574" spans="1:20" ht="58" hidden="1" x14ac:dyDescent="0.35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1" t="s">
        <v>8321</v>
      </c>
      <c r="R3574" t="s">
        <v>8339</v>
      </c>
      <c r="S3574" s="16">
        <f t="shared" si="222"/>
        <v>41331.555127314816</v>
      </c>
      <c r="T3574" s="16">
        <f t="shared" si="223"/>
        <v>41356.513460648144</v>
      </c>
    </row>
    <row r="3575" spans="1:20" hidden="1" x14ac:dyDescent="0.35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1" t="s">
        <v>8319</v>
      </c>
      <c r="R3575" t="s">
        <v>8345</v>
      </c>
      <c r="S3575" s="16">
        <f t="shared" si="222"/>
        <v>42027.856990740736</v>
      </c>
      <c r="T3575" s="16">
        <f t="shared" si="223"/>
        <v>42087.815324074079</v>
      </c>
    </row>
    <row r="3576" spans="1:20" ht="43.5" hidden="1" x14ac:dyDescent="0.35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1" t="s">
        <v>8319</v>
      </c>
      <c r="R3576" t="s">
        <v>8345</v>
      </c>
      <c r="S3576" s="16">
        <f t="shared" si="222"/>
        <v>42019.737766203703</v>
      </c>
      <c r="T3576" s="16">
        <f t="shared" si="223"/>
        <v>42077.625</v>
      </c>
    </row>
    <row r="3577" spans="1:20" ht="43.5" hidden="1" x14ac:dyDescent="0.35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1" t="s">
        <v>8316</v>
      </c>
      <c r="R3577" t="s">
        <v>8334</v>
      </c>
      <c r="S3577" s="16">
        <f t="shared" si="222"/>
        <v>42123.185798611114</v>
      </c>
      <c r="T3577" s="16">
        <f t="shared" si="223"/>
        <v>42153.185798611114</v>
      </c>
    </row>
    <row r="3578" spans="1:20" ht="43.5" hidden="1" x14ac:dyDescent="0.35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1" t="s">
        <v>8327</v>
      </c>
      <c r="R3578" t="s">
        <v>8330</v>
      </c>
      <c r="S3578" s="16">
        <f t="shared" si="222"/>
        <v>42791.669837962967</v>
      </c>
      <c r="T3578" s="16">
        <f t="shared" si="223"/>
        <v>42821.191666666666</v>
      </c>
    </row>
    <row r="3579" spans="1:20" ht="58" hidden="1" x14ac:dyDescent="0.35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1" t="s">
        <v>8323</v>
      </c>
      <c r="R3579" t="s">
        <v>8324</v>
      </c>
      <c r="S3579" s="16">
        <f t="shared" si="222"/>
        <v>42060.04550925926</v>
      </c>
      <c r="T3579" s="16">
        <f t="shared" si="223"/>
        <v>42090.003842592589</v>
      </c>
    </row>
    <row r="3580" spans="1:20" ht="43.5" hidden="1" x14ac:dyDescent="0.35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1" t="s">
        <v>8316</v>
      </c>
      <c r="R3580" t="s">
        <v>8344</v>
      </c>
      <c r="S3580" s="16">
        <f t="shared" si="222"/>
        <v>41975.347523148142</v>
      </c>
      <c r="T3580" s="16">
        <f t="shared" si="223"/>
        <v>42005.347523148142</v>
      </c>
    </row>
    <row r="3581" spans="1:20" ht="58" hidden="1" x14ac:dyDescent="0.35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1" t="s">
        <v>8323</v>
      </c>
      <c r="R3581" t="s">
        <v>8335</v>
      </c>
      <c r="S3581" s="16">
        <f t="shared" si="222"/>
        <v>41799.259039351848</v>
      </c>
      <c r="T3581" s="16">
        <f t="shared" si="223"/>
        <v>41819.259039351848</v>
      </c>
    </row>
    <row r="3582" spans="1:20" ht="43.5" hidden="1" x14ac:dyDescent="0.35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1" t="s">
        <v>8321</v>
      </c>
      <c r="R3582" t="s">
        <v>8339</v>
      </c>
      <c r="S3582" s="16">
        <f t="shared" si="222"/>
        <v>42423.985567129625</v>
      </c>
      <c r="T3582" s="16">
        <f t="shared" si="223"/>
        <v>42453.943900462968</v>
      </c>
    </row>
    <row r="3583" spans="1:20" ht="43.5" hidden="1" x14ac:dyDescent="0.35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6">
        <f t="shared" si="222"/>
        <v>41136.85805555556</v>
      </c>
      <c r="T3583" s="16">
        <f t="shared" si="223"/>
        <v>41159.32708333333</v>
      </c>
    </row>
    <row r="3584" spans="1:20" ht="43.5" hidden="1" x14ac:dyDescent="0.35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1" t="s">
        <v>8323</v>
      </c>
      <c r="R3584" t="s">
        <v>8326</v>
      </c>
      <c r="S3584" s="16">
        <f t="shared" si="222"/>
        <v>41915.400219907409</v>
      </c>
      <c r="T3584" s="16">
        <f t="shared" si="223"/>
        <v>41919.1875</v>
      </c>
    </row>
    <row r="3585" spans="1:20" ht="43.5" hidden="1" x14ac:dyDescent="0.35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1" t="s">
        <v>8311</v>
      </c>
      <c r="R3585" t="s">
        <v>8352</v>
      </c>
      <c r="S3585" s="16">
        <f t="shared" si="222"/>
        <v>41471.446851851848</v>
      </c>
      <c r="T3585" s="16">
        <f t="shared" si="223"/>
        <v>41501.446851851848</v>
      </c>
    </row>
    <row r="3586" spans="1:20" ht="29" hidden="1" x14ac:dyDescent="0.35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 0)</f>
        <v>0</v>
      </c>
      <c r="P3586">
        <f t="shared" si="221"/>
        <v>5</v>
      </c>
      <c r="Q3586" s="11" t="s">
        <v>8319</v>
      </c>
      <c r="R3586" t="s">
        <v>8345</v>
      </c>
      <c r="S3586" s="16">
        <f t="shared" si="222"/>
        <v>42333.330277777779</v>
      </c>
      <c r="T3586" s="16">
        <f t="shared" si="223"/>
        <v>42363.330277777779</v>
      </c>
    </row>
    <row r="3587" spans="1:20" ht="43.5" hidden="1" x14ac:dyDescent="0.35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24"/>
        <v>0</v>
      </c>
      <c r="P3587">
        <f t="shared" ref="P3587:P3650" si="225">IFERROR(ROUND(E3587/L3587, 2), 0)</f>
        <v>5</v>
      </c>
      <c r="Q3587" s="11" t="s">
        <v>8323</v>
      </c>
      <c r="R3587" t="s">
        <v>8326</v>
      </c>
      <c r="S3587" s="16">
        <f t="shared" ref="S3587:S3650" si="226">(((J3587/60)/60)/24)+DATE(1970,1,1)</f>
        <v>41985.427361111113</v>
      </c>
      <c r="T3587" s="16">
        <f t="shared" ref="T3587:T3650" si="227">(((I3587/60)/60)/24)+DATE(1970,1,1)</f>
        <v>42015.427361111113</v>
      </c>
    </row>
    <row r="3588" spans="1:20" ht="43.5" hidden="1" x14ac:dyDescent="0.35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1" t="s">
        <v>8323</v>
      </c>
      <c r="R3588" t="s">
        <v>8326</v>
      </c>
      <c r="S3588" s="16">
        <f t="shared" si="226"/>
        <v>42510.938900462963</v>
      </c>
      <c r="T3588" s="16">
        <f t="shared" si="227"/>
        <v>42540.938900462963</v>
      </c>
    </row>
    <row r="3589" spans="1:20" ht="58" hidden="1" x14ac:dyDescent="0.35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1" t="s">
        <v>8316</v>
      </c>
      <c r="R3589" t="s">
        <v>8334</v>
      </c>
      <c r="S3589" s="16">
        <f t="shared" si="226"/>
        <v>41722.792407407411</v>
      </c>
      <c r="T3589" s="16">
        <f t="shared" si="227"/>
        <v>41735.792407407411</v>
      </c>
    </row>
    <row r="3590" spans="1:20" ht="58" hidden="1" x14ac:dyDescent="0.35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1" t="s">
        <v>8311</v>
      </c>
      <c r="R3590" t="s">
        <v>8352</v>
      </c>
      <c r="S3590" s="16">
        <f t="shared" si="226"/>
        <v>42527.007326388892</v>
      </c>
      <c r="T3590" s="16">
        <f t="shared" si="227"/>
        <v>42587.007326388892</v>
      </c>
    </row>
    <row r="3591" spans="1:20" ht="43.5" hidden="1" x14ac:dyDescent="0.35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6">
        <f t="shared" si="226"/>
        <v>42109.801712962959</v>
      </c>
      <c r="T3591" s="16">
        <f t="shared" si="227"/>
        <v>42139.801712962959</v>
      </c>
    </row>
    <row r="3592" spans="1:20" ht="43.5" hidden="1" x14ac:dyDescent="0.35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6">
        <f t="shared" si="226"/>
        <v>41809.389930555553</v>
      </c>
      <c r="T3592" s="16">
        <f t="shared" si="227"/>
        <v>41839.389930555553</v>
      </c>
    </row>
    <row r="3593" spans="1:20" ht="43.5" hidden="1" x14ac:dyDescent="0.35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8326</v>
      </c>
      <c r="S3593" s="16">
        <f t="shared" si="226"/>
        <v>41848.772928240738</v>
      </c>
      <c r="T3593" s="16">
        <f t="shared" si="227"/>
        <v>41877.686111111114</v>
      </c>
    </row>
    <row r="3594" spans="1:20" ht="43.5" hidden="1" x14ac:dyDescent="0.35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8326</v>
      </c>
      <c r="S3594" s="16">
        <f t="shared" si="226"/>
        <v>42492.98505787037</v>
      </c>
      <c r="T3594" s="16">
        <f t="shared" si="227"/>
        <v>42522.98505787037</v>
      </c>
    </row>
    <row r="3595" spans="1:20" ht="43.5" hidden="1" x14ac:dyDescent="0.35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1" t="s">
        <v>8316</v>
      </c>
      <c r="R3595" t="s">
        <v>8334</v>
      </c>
      <c r="S3595" s="16">
        <f t="shared" si="226"/>
        <v>41835.977083333331</v>
      </c>
      <c r="T3595" s="16">
        <f t="shared" si="227"/>
        <v>41865.977083333331</v>
      </c>
    </row>
    <row r="3596" spans="1:20" ht="43.5" hidden="1" x14ac:dyDescent="0.35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1" t="s">
        <v>8313</v>
      </c>
      <c r="R3596" t="s">
        <v>8351</v>
      </c>
      <c r="S3596" s="16">
        <f t="shared" si="226"/>
        <v>42325.448958333334</v>
      </c>
      <c r="T3596" s="16">
        <f t="shared" si="227"/>
        <v>42357.448958333334</v>
      </c>
    </row>
    <row r="3597" spans="1:20" ht="43.5" hidden="1" x14ac:dyDescent="0.35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1" t="s">
        <v>8319</v>
      </c>
      <c r="R3597" t="s">
        <v>8345</v>
      </c>
      <c r="S3597" s="16">
        <f t="shared" si="226"/>
        <v>42019.76944444445</v>
      </c>
      <c r="T3597" s="16">
        <f t="shared" si="227"/>
        <v>42079.727777777778</v>
      </c>
    </row>
    <row r="3598" spans="1:20" ht="43.5" hidden="1" x14ac:dyDescent="0.35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1" t="s">
        <v>8327</v>
      </c>
      <c r="R3598" t="s">
        <v>8354</v>
      </c>
      <c r="S3598" s="16">
        <f t="shared" si="226"/>
        <v>40782.165532407409</v>
      </c>
      <c r="T3598" s="16">
        <f t="shared" si="227"/>
        <v>40797.554166666669</v>
      </c>
    </row>
    <row r="3599" spans="1:20" ht="43.5" hidden="1" x14ac:dyDescent="0.35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1" t="s">
        <v>8308</v>
      </c>
      <c r="R3599" t="s">
        <v>8342</v>
      </c>
      <c r="S3599" s="16">
        <f t="shared" si="226"/>
        <v>42307.034074074079</v>
      </c>
      <c r="T3599" s="16">
        <f t="shared" si="227"/>
        <v>42337.075740740736</v>
      </c>
    </row>
    <row r="3600" spans="1:20" ht="43.5" hidden="1" x14ac:dyDescent="0.35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1" t="s">
        <v>8323</v>
      </c>
      <c r="R3600" t="s">
        <v>8326</v>
      </c>
      <c r="S3600" s="16">
        <f t="shared" si="226"/>
        <v>42453.428240740745</v>
      </c>
      <c r="T3600" s="16">
        <f t="shared" si="227"/>
        <v>42483.428240740745</v>
      </c>
    </row>
    <row r="3601" spans="1:20" ht="58" hidden="1" x14ac:dyDescent="0.35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1" t="s">
        <v>8316</v>
      </c>
      <c r="R3601" t="s">
        <v>8344</v>
      </c>
      <c r="S3601" s="16">
        <f t="shared" si="226"/>
        <v>42645.367442129631</v>
      </c>
      <c r="T3601" s="16">
        <f t="shared" si="227"/>
        <v>42680.409108796302</v>
      </c>
    </row>
    <row r="3602" spans="1:20" ht="29" hidden="1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43.5" hidden="1" x14ac:dyDescent="0.35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1" t="s">
        <v>8308</v>
      </c>
      <c r="R3603" t="s">
        <v>8342</v>
      </c>
      <c r="S3603" s="16">
        <f t="shared" si="226"/>
        <v>42131.455439814818</v>
      </c>
      <c r="T3603" s="16">
        <f t="shared" si="227"/>
        <v>42161.44930555555</v>
      </c>
    </row>
    <row r="3604" spans="1:20" ht="58" hidden="1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3.5" hidden="1" x14ac:dyDescent="0.35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1" t="s">
        <v>8323</v>
      </c>
      <c r="R3605" t="s">
        <v>8335</v>
      </c>
      <c r="S3605" s="16">
        <f t="shared" si="226"/>
        <v>41849.887037037035</v>
      </c>
      <c r="T3605" s="16">
        <f t="shared" si="227"/>
        <v>41909.887037037035</v>
      </c>
    </row>
    <row r="3606" spans="1:20" ht="58" hidden="1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3.5" hidden="1" x14ac:dyDescent="0.35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1" t="s">
        <v>8323</v>
      </c>
      <c r="R3607" t="s">
        <v>8326</v>
      </c>
      <c r="S3607" s="16">
        <f t="shared" si="226"/>
        <v>42107.864722222221</v>
      </c>
      <c r="T3607" s="16">
        <f t="shared" si="227"/>
        <v>42137.864722222221</v>
      </c>
    </row>
    <row r="3608" spans="1:20" ht="29" hidden="1" x14ac:dyDescent="0.35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1" t="s">
        <v>8313</v>
      </c>
      <c r="R3608" t="s">
        <v>8351</v>
      </c>
      <c r="S3608" s="16">
        <f t="shared" si="226"/>
        <v>42033.845543981486</v>
      </c>
      <c r="T3608" s="16">
        <f t="shared" si="227"/>
        <v>42063.845543981486</v>
      </c>
    </row>
    <row r="3609" spans="1:20" ht="58" hidden="1" x14ac:dyDescent="0.35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1" t="s">
        <v>8323</v>
      </c>
      <c r="R3609" t="s">
        <v>8324</v>
      </c>
      <c r="S3609" s="16">
        <f t="shared" si="226"/>
        <v>42460.374305555553</v>
      </c>
      <c r="T3609" s="16">
        <f t="shared" si="227"/>
        <v>42510.374305555553</v>
      </c>
    </row>
    <row r="3610" spans="1:20" ht="29" hidden="1" x14ac:dyDescent="0.35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1" t="s">
        <v>8308</v>
      </c>
      <c r="R3610" t="s">
        <v>8310</v>
      </c>
      <c r="S3610" s="16">
        <f t="shared" si="226"/>
        <v>42615.753310185188</v>
      </c>
      <c r="T3610" s="16">
        <f t="shared" si="227"/>
        <v>42645.753310185188</v>
      </c>
    </row>
    <row r="3611" spans="1:20" ht="29" hidden="1" x14ac:dyDescent="0.35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1" t="s">
        <v>8323</v>
      </c>
      <c r="R3611" t="s">
        <v>8326</v>
      </c>
      <c r="S3611" s="16">
        <f t="shared" si="226"/>
        <v>42095.229166666672</v>
      </c>
      <c r="T3611" s="16">
        <f t="shared" si="227"/>
        <v>42109.211111111115</v>
      </c>
    </row>
    <row r="3612" spans="1:20" ht="43.5" hidden="1" x14ac:dyDescent="0.35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1" t="s">
        <v>8308</v>
      </c>
      <c r="R3612" t="s">
        <v>8342</v>
      </c>
      <c r="S3612" s="16">
        <f t="shared" si="226"/>
        <v>42031.362187499995</v>
      </c>
      <c r="T3612" s="16">
        <f t="shared" si="227"/>
        <v>42061.362187499995</v>
      </c>
    </row>
    <row r="3613" spans="1:20" ht="43.5" hidden="1" x14ac:dyDescent="0.35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1" t="s">
        <v>8321</v>
      </c>
      <c r="R3613" t="s">
        <v>8325</v>
      </c>
      <c r="S3613" s="16">
        <f t="shared" si="226"/>
        <v>42375.996886574074</v>
      </c>
      <c r="T3613" s="16">
        <f t="shared" si="227"/>
        <v>42435.996886574074</v>
      </c>
    </row>
    <row r="3614" spans="1:20" ht="43.5" hidden="1" x14ac:dyDescent="0.35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1" t="s">
        <v>8323</v>
      </c>
      <c r="R3614" t="s">
        <v>8326</v>
      </c>
      <c r="S3614" s="16">
        <f t="shared" si="226"/>
        <v>42358.573182870372</v>
      </c>
      <c r="T3614" s="16">
        <f t="shared" si="227"/>
        <v>42377.273611111115</v>
      </c>
    </row>
    <row r="3615" spans="1:20" ht="43.5" hidden="1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29" hidden="1" x14ac:dyDescent="0.35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1" t="s">
        <v>8311</v>
      </c>
      <c r="R3616" t="s">
        <v>8348</v>
      </c>
      <c r="S3616" s="16">
        <f t="shared" si="226"/>
        <v>42524.667662037042</v>
      </c>
      <c r="T3616" s="16">
        <f t="shared" si="227"/>
        <v>42549.667662037042</v>
      </c>
    </row>
    <row r="3617" spans="1:20" ht="58" hidden="1" x14ac:dyDescent="0.35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1" t="s">
        <v>8323</v>
      </c>
      <c r="R3617" t="s">
        <v>8335</v>
      </c>
      <c r="S3617" s="16">
        <f t="shared" si="226"/>
        <v>42437.094490740739</v>
      </c>
      <c r="T3617" s="16">
        <f t="shared" si="227"/>
        <v>42495.708333333328</v>
      </c>
    </row>
    <row r="3618" spans="1:20" ht="29" hidden="1" x14ac:dyDescent="0.35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1" t="s">
        <v>8319</v>
      </c>
      <c r="R3618" t="s">
        <v>8345</v>
      </c>
      <c r="S3618" s="16">
        <f t="shared" si="226"/>
        <v>42489.099687499998</v>
      </c>
      <c r="T3618" s="16">
        <f t="shared" si="227"/>
        <v>42549.099687499998</v>
      </c>
    </row>
    <row r="3619" spans="1:20" ht="43.5" hidden="1" x14ac:dyDescent="0.35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1" t="s">
        <v>8321</v>
      </c>
      <c r="R3619" t="s">
        <v>8339</v>
      </c>
      <c r="S3619" s="16">
        <f t="shared" si="226"/>
        <v>42130.335358796292</v>
      </c>
      <c r="T3619" s="16">
        <f t="shared" si="227"/>
        <v>42145.335358796292</v>
      </c>
    </row>
    <row r="3620" spans="1:20" ht="43.5" hidden="1" x14ac:dyDescent="0.35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1" t="s">
        <v>8323</v>
      </c>
      <c r="R3620" t="s">
        <v>8326</v>
      </c>
      <c r="S3620" s="16">
        <f t="shared" si="226"/>
        <v>42391.772997685184</v>
      </c>
      <c r="T3620" s="16">
        <f t="shared" si="227"/>
        <v>42416.772997685184</v>
      </c>
    </row>
    <row r="3621" spans="1:20" ht="29" hidden="1" x14ac:dyDescent="0.35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1" t="s">
        <v>8308</v>
      </c>
      <c r="R3621" t="s">
        <v>8342</v>
      </c>
      <c r="S3621" s="16">
        <f t="shared" si="226"/>
        <v>42076.092152777783</v>
      </c>
      <c r="T3621" s="16">
        <f t="shared" si="227"/>
        <v>42106.092152777783</v>
      </c>
    </row>
    <row r="3622" spans="1:20" ht="43.5" hidden="1" x14ac:dyDescent="0.35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1" t="s">
        <v>8311</v>
      </c>
      <c r="R3622" t="s">
        <v>8348</v>
      </c>
      <c r="S3622" s="16">
        <f t="shared" si="226"/>
        <v>41931.959016203706</v>
      </c>
      <c r="T3622" s="16">
        <f t="shared" si="227"/>
        <v>41962.00068287037</v>
      </c>
    </row>
    <row r="3623" spans="1:20" ht="43.5" hidden="1" x14ac:dyDescent="0.35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1" t="s">
        <v>8319</v>
      </c>
      <c r="R3623" t="s">
        <v>8345</v>
      </c>
      <c r="S3623" s="16">
        <f t="shared" si="226"/>
        <v>42041.218715277777</v>
      </c>
      <c r="T3623" s="16">
        <f t="shared" si="227"/>
        <v>42071.218715277777</v>
      </c>
    </row>
    <row r="3624" spans="1:20" ht="58" hidden="1" x14ac:dyDescent="0.35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1" t="s">
        <v>8323</v>
      </c>
      <c r="R3624" t="s">
        <v>8324</v>
      </c>
      <c r="S3624" s="16">
        <f t="shared" si="226"/>
        <v>42658.690532407403</v>
      </c>
      <c r="T3624" s="16">
        <f t="shared" si="227"/>
        <v>42673.073611111111</v>
      </c>
    </row>
    <row r="3625" spans="1:20" ht="43.5" hidden="1" x14ac:dyDescent="0.35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1" t="s">
        <v>8323</v>
      </c>
      <c r="R3625" t="s">
        <v>8326</v>
      </c>
      <c r="S3625" s="16">
        <f t="shared" si="226"/>
        <v>41828.922905092593</v>
      </c>
      <c r="T3625" s="16">
        <f t="shared" si="227"/>
        <v>41888.922905092593</v>
      </c>
    </row>
    <row r="3626" spans="1:20" ht="43.5" hidden="1" x14ac:dyDescent="0.35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1" t="s">
        <v>8308</v>
      </c>
      <c r="R3626" t="s">
        <v>8342</v>
      </c>
      <c r="S3626" s="16">
        <f t="shared" si="226"/>
        <v>42377.70694444445</v>
      </c>
      <c r="T3626" s="16">
        <f t="shared" si="227"/>
        <v>42407.70694444445</v>
      </c>
    </row>
    <row r="3627" spans="1:20" ht="43.5" hidden="1" x14ac:dyDescent="0.35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1" t="s">
        <v>8323</v>
      </c>
      <c r="R3627" t="s">
        <v>8326</v>
      </c>
      <c r="S3627" s="16">
        <f t="shared" si="226"/>
        <v>42444.877743055549</v>
      </c>
      <c r="T3627" s="16">
        <f t="shared" si="227"/>
        <v>42504.877743055549</v>
      </c>
    </row>
    <row r="3628" spans="1:20" ht="43.5" hidden="1" x14ac:dyDescent="0.35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8324</v>
      </c>
      <c r="S3628" s="16">
        <f t="shared" si="226"/>
        <v>42567.531157407408</v>
      </c>
      <c r="T3628" s="16">
        <f t="shared" si="227"/>
        <v>42597.531157407408</v>
      </c>
    </row>
    <row r="3629" spans="1:20" ht="29" hidden="1" x14ac:dyDescent="0.35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1" t="s">
        <v>8313</v>
      </c>
      <c r="R3629" t="s">
        <v>8353</v>
      </c>
      <c r="S3629" s="16">
        <f t="shared" si="226"/>
        <v>42023.143414351856</v>
      </c>
      <c r="T3629" s="16">
        <f t="shared" si="227"/>
        <v>42053.143414351856</v>
      </c>
    </row>
    <row r="3630" spans="1:20" ht="43.5" hidden="1" x14ac:dyDescent="0.35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1" t="s">
        <v>8311</v>
      </c>
      <c r="R3630" t="s">
        <v>8356</v>
      </c>
      <c r="S3630" s="16">
        <f t="shared" si="226"/>
        <v>41745.826273148145</v>
      </c>
      <c r="T3630" s="16">
        <f t="shared" si="227"/>
        <v>41795.826273148145</v>
      </c>
    </row>
    <row r="3631" spans="1:20" ht="43.5" hidden="1" x14ac:dyDescent="0.35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1" t="s">
        <v>8311</v>
      </c>
      <c r="R3631" t="s">
        <v>8352</v>
      </c>
      <c r="S3631" s="16">
        <f t="shared" si="226"/>
        <v>41729.702314814815</v>
      </c>
      <c r="T3631" s="16">
        <f t="shared" si="227"/>
        <v>41759.702314814815</v>
      </c>
    </row>
    <row r="3632" spans="1:20" ht="29" hidden="1" x14ac:dyDescent="0.35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1" t="s">
        <v>8316</v>
      </c>
      <c r="R3632" t="s">
        <v>8334</v>
      </c>
      <c r="S3632" s="16">
        <f t="shared" si="226"/>
        <v>41647.632256944446</v>
      </c>
      <c r="T3632" s="16">
        <f t="shared" si="227"/>
        <v>41667.632256944446</v>
      </c>
    </row>
    <row r="3633" spans="1:20" ht="43.5" hidden="1" x14ac:dyDescent="0.35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1" t="s">
        <v>8316</v>
      </c>
      <c r="R3633" t="s">
        <v>8334</v>
      </c>
      <c r="S3633" s="16">
        <f t="shared" si="226"/>
        <v>42066.733587962968</v>
      </c>
      <c r="T3633" s="16">
        <f t="shared" si="227"/>
        <v>42096.691921296297</v>
      </c>
    </row>
    <row r="3634" spans="1:20" ht="29" hidden="1" x14ac:dyDescent="0.35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1" t="s">
        <v>8308</v>
      </c>
      <c r="R3634" t="s">
        <v>8342</v>
      </c>
      <c r="S3634" s="16">
        <f t="shared" si="226"/>
        <v>41908.650347222225</v>
      </c>
      <c r="T3634" s="16">
        <f t="shared" si="227"/>
        <v>41968.692013888889</v>
      </c>
    </row>
    <row r="3635" spans="1:20" ht="29" hidden="1" x14ac:dyDescent="0.35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1" t="s">
        <v>8308</v>
      </c>
      <c r="R3635" t="s">
        <v>8342</v>
      </c>
      <c r="S3635" s="16">
        <f t="shared" si="226"/>
        <v>41865.583275462966</v>
      </c>
      <c r="T3635" s="16">
        <f t="shared" si="227"/>
        <v>41925.583275462966</v>
      </c>
    </row>
    <row r="3636" spans="1:20" ht="43.5" hidden="1" x14ac:dyDescent="0.35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1" t="s">
        <v>8308</v>
      </c>
      <c r="R3636" t="s">
        <v>8342</v>
      </c>
      <c r="S3636" s="16">
        <f t="shared" si="226"/>
        <v>42433.737453703703</v>
      </c>
      <c r="T3636" s="16">
        <f t="shared" si="227"/>
        <v>42493.695787037039</v>
      </c>
    </row>
    <row r="3637" spans="1:20" ht="43.5" hidden="1" x14ac:dyDescent="0.35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1" t="s">
        <v>8323</v>
      </c>
      <c r="R3637" t="s">
        <v>8326</v>
      </c>
      <c r="S3637" s="16">
        <f t="shared" si="226"/>
        <v>42433.825717592597</v>
      </c>
      <c r="T3637" s="16">
        <f t="shared" si="227"/>
        <v>42493.784050925926</v>
      </c>
    </row>
    <row r="3638" spans="1:20" ht="29" hidden="1" x14ac:dyDescent="0.35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1" t="s">
        <v>8308</v>
      </c>
      <c r="R3638" t="s">
        <v>8310</v>
      </c>
      <c r="S3638" s="16">
        <f t="shared" si="226"/>
        <v>41815.927106481482</v>
      </c>
      <c r="T3638" s="16">
        <f t="shared" si="227"/>
        <v>41845.927106481482</v>
      </c>
    </row>
    <row r="3639" spans="1:20" ht="58" hidden="1" x14ac:dyDescent="0.35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1" t="s">
        <v>8311</v>
      </c>
      <c r="R3639" t="s">
        <v>8348</v>
      </c>
      <c r="S3639" s="16">
        <f t="shared" si="226"/>
        <v>42390.171261574069</v>
      </c>
      <c r="T3639" s="16">
        <f t="shared" si="227"/>
        <v>42420.171261574069</v>
      </c>
    </row>
    <row r="3640" spans="1:20" ht="29" hidden="1" x14ac:dyDescent="0.35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1" t="s">
        <v>8319</v>
      </c>
      <c r="R3640" t="s">
        <v>8345</v>
      </c>
      <c r="S3640" s="16">
        <f t="shared" si="226"/>
        <v>42642.988819444443</v>
      </c>
      <c r="T3640" s="16">
        <f t="shared" si="227"/>
        <v>42672.988819444443</v>
      </c>
    </row>
    <row r="3641" spans="1:20" ht="43.5" hidden="1" x14ac:dyDescent="0.35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6">
        <f t="shared" si="226"/>
        <v>42031.471666666665</v>
      </c>
      <c r="T3641" s="16">
        <f t="shared" si="227"/>
        <v>42091.43</v>
      </c>
    </row>
    <row r="3642" spans="1:20" ht="43.5" hidden="1" x14ac:dyDescent="0.35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1" t="s">
        <v>8319</v>
      </c>
      <c r="R3642" t="s">
        <v>8345</v>
      </c>
      <c r="S3642" s="16">
        <f t="shared" si="226"/>
        <v>41828.967916666668</v>
      </c>
      <c r="T3642" s="16">
        <f t="shared" si="227"/>
        <v>41858.967916666668</v>
      </c>
    </row>
    <row r="3643" spans="1:20" ht="43.5" hidden="1" x14ac:dyDescent="0.3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8310</v>
      </c>
      <c r="S3643" s="16">
        <f t="shared" si="226"/>
        <v>42393.961909722217</v>
      </c>
      <c r="T3643" s="16">
        <f t="shared" si="227"/>
        <v>42428.961909722217</v>
      </c>
    </row>
    <row r="3644" spans="1:20" ht="29" hidden="1" x14ac:dyDescent="0.35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1" t="s">
        <v>8321</v>
      </c>
      <c r="R3644" t="s">
        <v>8339</v>
      </c>
      <c r="S3644" s="16">
        <f t="shared" si="226"/>
        <v>41620.93141203704</v>
      </c>
      <c r="T3644" s="16">
        <f t="shared" si="227"/>
        <v>41680.93141203704</v>
      </c>
    </row>
    <row r="3645" spans="1:20" ht="43.5" hidden="1" x14ac:dyDescent="0.35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1" t="s">
        <v>8321</v>
      </c>
      <c r="R3645" t="s">
        <v>8325</v>
      </c>
      <c r="S3645" s="16">
        <f t="shared" si="226"/>
        <v>42534.180717592593</v>
      </c>
      <c r="T3645" s="16">
        <f t="shared" si="227"/>
        <v>42594.180717592593</v>
      </c>
    </row>
    <row r="3646" spans="1:20" ht="29" hidden="1" x14ac:dyDescent="0.35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1" t="s">
        <v>8319</v>
      </c>
      <c r="R3646" t="s">
        <v>8345</v>
      </c>
      <c r="S3646" s="16">
        <f t="shared" si="226"/>
        <v>42412.318668981476</v>
      </c>
      <c r="T3646" s="16">
        <f t="shared" si="227"/>
        <v>42452.277002314819</v>
      </c>
    </row>
    <row r="3647" spans="1:20" ht="58" hidden="1" x14ac:dyDescent="0.35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8323</v>
      </c>
      <c r="R3647" t="s">
        <v>8335</v>
      </c>
      <c r="S3647" s="16">
        <f t="shared" si="226"/>
        <v>42460.320613425924</v>
      </c>
      <c r="T3647" s="16">
        <f t="shared" si="227"/>
        <v>42490.231944444444</v>
      </c>
    </row>
    <row r="3648" spans="1:20" ht="29" hidden="1" x14ac:dyDescent="0.35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1" t="s">
        <v>8319</v>
      </c>
      <c r="R3648" t="s">
        <v>8345</v>
      </c>
      <c r="S3648" s="16">
        <f t="shared" si="226"/>
        <v>42045.784155092595</v>
      </c>
      <c r="T3648" s="16">
        <f t="shared" si="227"/>
        <v>42075.742488425924</v>
      </c>
    </row>
    <row r="3649" spans="1:20" ht="43.5" hidden="1" x14ac:dyDescent="0.35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1" t="s">
        <v>8319</v>
      </c>
      <c r="R3649" t="s">
        <v>8345</v>
      </c>
      <c r="S3649" s="16">
        <f t="shared" si="226"/>
        <v>42551.961689814809</v>
      </c>
      <c r="T3649" s="16">
        <f t="shared" si="227"/>
        <v>42581.961689814809</v>
      </c>
    </row>
    <row r="3650" spans="1:20" ht="58" hidden="1" x14ac:dyDescent="0.35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28">ROUND(E3650/D3650*100, 0)</f>
        <v>0</v>
      </c>
      <c r="P3650">
        <f t="shared" si="225"/>
        <v>1</v>
      </c>
      <c r="Q3650" s="11" t="s">
        <v>8319</v>
      </c>
      <c r="R3650" t="s">
        <v>8345</v>
      </c>
      <c r="S3650" s="16">
        <f t="shared" si="226"/>
        <v>41878.140497685185</v>
      </c>
      <c r="T3650" s="16">
        <f t="shared" si="227"/>
        <v>41908.140497685185</v>
      </c>
    </row>
    <row r="3651" spans="1:20" ht="43.5" hidden="1" x14ac:dyDescent="0.35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28"/>
        <v>0</v>
      </c>
      <c r="P3651">
        <f t="shared" ref="P3651:P3714" si="229">IFERROR(ROUND(E3651/L3651, 2), 0)</f>
        <v>1</v>
      </c>
      <c r="Q3651" s="11" t="s">
        <v>8323</v>
      </c>
      <c r="R3651" t="s">
        <v>8326</v>
      </c>
      <c r="S3651" s="16">
        <f t="shared" ref="S3651:S3714" si="230">(((J3651/60)/60)/24)+DATE(1970,1,1)</f>
        <v>42107.841284722221</v>
      </c>
      <c r="T3651" s="16">
        <f t="shared" ref="T3651:T3714" si="231">(((I3651/60)/60)/24)+DATE(1970,1,1)</f>
        <v>42167.841284722221</v>
      </c>
    </row>
    <row r="3652" spans="1:20" ht="43.5" hidden="1" x14ac:dyDescent="0.35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1" t="s">
        <v>8316</v>
      </c>
      <c r="R3652" t="s">
        <v>8344</v>
      </c>
      <c r="S3652" s="16">
        <f t="shared" si="230"/>
        <v>41958.285046296296</v>
      </c>
      <c r="T3652" s="16">
        <f t="shared" si="231"/>
        <v>41972.189583333333</v>
      </c>
    </row>
    <row r="3653" spans="1:20" ht="29" hidden="1" x14ac:dyDescent="0.35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1" t="s">
        <v>8323</v>
      </c>
      <c r="R3653" t="s">
        <v>8326</v>
      </c>
      <c r="S3653" s="16">
        <f t="shared" si="230"/>
        <v>42017.907337962963</v>
      </c>
      <c r="T3653" s="16">
        <f t="shared" si="231"/>
        <v>42077.865671296298</v>
      </c>
    </row>
    <row r="3654" spans="1:20" ht="43.5" hidden="1" x14ac:dyDescent="0.35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1" t="s">
        <v>8323</v>
      </c>
      <c r="R3654" t="s">
        <v>8324</v>
      </c>
      <c r="S3654" s="16">
        <f t="shared" si="230"/>
        <v>42034.960127314815</v>
      </c>
      <c r="T3654" s="16">
        <f t="shared" si="231"/>
        <v>42064.960127314815</v>
      </c>
    </row>
    <row r="3655" spans="1:20" ht="43.5" hidden="1" x14ac:dyDescent="0.35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1" t="s">
        <v>8323</v>
      </c>
      <c r="R3655" t="s">
        <v>8335</v>
      </c>
      <c r="S3655" s="16">
        <f t="shared" si="230"/>
        <v>42590.677152777775</v>
      </c>
      <c r="T3655" s="16">
        <f t="shared" si="231"/>
        <v>42650.632638888885</v>
      </c>
    </row>
    <row r="3656" spans="1:20" ht="43.5" hidden="1" x14ac:dyDescent="0.35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1" t="s">
        <v>8323</v>
      </c>
      <c r="R3656" t="s">
        <v>8335</v>
      </c>
      <c r="S3656" s="16">
        <f t="shared" si="230"/>
        <v>42689.029583333337</v>
      </c>
      <c r="T3656" s="16">
        <f t="shared" si="231"/>
        <v>42749.029583333337</v>
      </c>
    </row>
    <row r="3657" spans="1:20" ht="43.5" hidden="1" x14ac:dyDescent="0.35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1" t="s">
        <v>8323</v>
      </c>
      <c r="R3657" t="s">
        <v>8324</v>
      </c>
      <c r="S3657" s="16">
        <f t="shared" si="230"/>
        <v>41953.95821759259</v>
      </c>
      <c r="T3657" s="16">
        <f t="shared" si="231"/>
        <v>42013.95821759259</v>
      </c>
    </row>
    <row r="3658" spans="1:20" ht="58" hidden="1" x14ac:dyDescent="0.35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8342</v>
      </c>
      <c r="S3658" s="16">
        <f t="shared" si="230"/>
        <v>42411.942997685182</v>
      </c>
      <c r="T3658" s="16">
        <f t="shared" si="231"/>
        <v>42441.942997685182</v>
      </c>
    </row>
    <row r="3659" spans="1:20" ht="29" hidden="1" x14ac:dyDescent="0.35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1" t="s">
        <v>8327</v>
      </c>
      <c r="R3659" t="s">
        <v>8330</v>
      </c>
      <c r="S3659" s="16">
        <f t="shared" si="230"/>
        <v>42063.869791666672</v>
      </c>
      <c r="T3659" s="16">
        <f t="shared" si="231"/>
        <v>42093.828125</v>
      </c>
    </row>
    <row r="3660" spans="1:20" ht="58" hidden="1" x14ac:dyDescent="0.35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1" t="s">
        <v>8308</v>
      </c>
      <c r="R3660" t="s">
        <v>8342</v>
      </c>
      <c r="S3660" s="16">
        <f t="shared" si="230"/>
        <v>42009.817199074074</v>
      </c>
      <c r="T3660" s="16">
        <f t="shared" si="231"/>
        <v>42039.817199074074</v>
      </c>
    </row>
    <row r="3661" spans="1:20" ht="58" hidden="1" x14ac:dyDescent="0.35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8352</v>
      </c>
      <c r="S3661" s="16">
        <f t="shared" si="230"/>
        <v>41444.64261574074</v>
      </c>
      <c r="T3661" s="16">
        <f t="shared" si="231"/>
        <v>41486.821527777778</v>
      </c>
    </row>
    <row r="3662" spans="1:20" ht="43.5" hidden="1" x14ac:dyDescent="0.35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1" t="s">
        <v>8323</v>
      </c>
      <c r="R3662" t="s">
        <v>8326</v>
      </c>
      <c r="S3662" s="16">
        <f t="shared" si="230"/>
        <v>42059.270023148143</v>
      </c>
      <c r="T3662" s="16">
        <f t="shared" si="231"/>
        <v>42119.190972222219</v>
      </c>
    </row>
    <row r="3663" spans="1:20" ht="43.5" hidden="1" x14ac:dyDescent="0.35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8348</v>
      </c>
      <c r="S3663" s="16">
        <f t="shared" si="230"/>
        <v>42486.748414351852</v>
      </c>
      <c r="T3663" s="16">
        <f t="shared" si="231"/>
        <v>42516.748414351852</v>
      </c>
    </row>
    <row r="3664" spans="1:20" ht="58" hidden="1" x14ac:dyDescent="0.35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1" t="s">
        <v>8321</v>
      </c>
      <c r="R3664" t="s">
        <v>8325</v>
      </c>
      <c r="S3664" s="16">
        <f t="shared" si="230"/>
        <v>42009.64061342593</v>
      </c>
      <c r="T3664" s="16">
        <f t="shared" si="231"/>
        <v>42069.64061342593</v>
      </c>
    </row>
    <row r="3665" spans="1:20" ht="43.5" hidden="1" x14ac:dyDescent="0.35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1" t="s">
        <v>8323</v>
      </c>
      <c r="R3665" t="s">
        <v>8326</v>
      </c>
      <c r="S3665" s="16">
        <f t="shared" si="230"/>
        <v>42415.168564814812</v>
      </c>
      <c r="T3665" s="16">
        <f t="shared" si="231"/>
        <v>42445.126898148148</v>
      </c>
    </row>
    <row r="3666" spans="1:20" ht="43.5" hidden="1" x14ac:dyDescent="0.35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1" t="s">
        <v>8308</v>
      </c>
      <c r="R3666" t="s">
        <v>8342</v>
      </c>
      <c r="S3666" s="16">
        <f t="shared" si="230"/>
        <v>42052.93850694444</v>
      </c>
      <c r="T3666" s="16">
        <f t="shared" si="231"/>
        <v>42082.896840277783</v>
      </c>
    </row>
    <row r="3667" spans="1:20" hidden="1" x14ac:dyDescent="0.35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1" t="s">
        <v>8308</v>
      </c>
      <c r="R3667" t="s">
        <v>8342</v>
      </c>
      <c r="S3667" s="16">
        <f t="shared" si="230"/>
        <v>42178.614571759259</v>
      </c>
      <c r="T3667" s="16">
        <f t="shared" si="231"/>
        <v>42193.614571759259</v>
      </c>
    </row>
    <row r="3668" spans="1:20" ht="58" hidden="1" x14ac:dyDescent="0.35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1" t="s">
        <v>8313</v>
      </c>
      <c r="R3668" t="s">
        <v>8351</v>
      </c>
      <c r="S3668" s="16">
        <f t="shared" si="230"/>
        <v>41956.950983796298</v>
      </c>
      <c r="T3668" s="16">
        <f t="shared" si="231"/>
        <v>41986.950983796298</v>
      </c>
    </row>
    <row r="3669" spans="1:20" ht="29" hidden="1" x14ac:dyDescent="0.35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1" t="s">
        <v>8323</v>
      </c>
      <c r="R3669" t="s">
        <v>8326</v>
      </c>
      <c r="S3669" s="16">
        <f t="shared" si="230"/>
        <v>42611.261064814811</v>
      </c>
      <c r="T3669" s="16">
        <f t="shared" si="231"/>
        <v>42625.707638888889</v>
      </c>
    </row>
    <row r="3670" spans="1:20" ht="43.5" hidden="1" x14ac:dyDescent="0.35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1" t="s">
        <v>8323</v>
      </c>
      <c r="R3670" t="s">
        <v>8326</v>
      </c>
      <c r="S3670" s="16">
        <f t="shared" si="230"/>
        <v>42174.780821759254</v>
      </c>
      <c r="T3670" s="16">
        <f t="shared" si="231"/>
        <v>42204.780821759254</v>
      </c>
    </row>
    <row r="3671" spans="1:20" ht="29" hidden="1" x14ac:dyDescent="0.35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1" t="s">
        <v>8321</v>
      </c>
      <c r="R3671" t="s">
        <v>8325</v>
      </c>
      <c r="S3671" s="16">
        <f t="shared" si="230"/>
        <v>42416.881018518514</v>
      </c>
      <c r="T3671" s="16">
        <f t="shared" si="231"/>
        <v>42476.839351851857</v>
      </c>
    </row>
    <row r="3672" spans="1:20" ht="43.5" hidden="1" x14ac:dyDescent="0.35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1" t="s">
        <v>8311</v>
      </c>
      <c r="R3672" t="s">
        <v>8348</v>
      </c>
      <c r="S3672" s="16">
        <f t="shared" si="230"/>
        <v>42479.318518518514</v>
      </c>
      <c r="T3672" s="16">
        <f t="shared" si="231"/>
        <v>42524.318518518514</v>
      </c>
    </row>
    <row r="3673" spans="1:20" ht="29" hidden="1" x14ac:dyDescent="0.35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1" t="s">
        <v>8319</v>
      </c>
      <c r="R3673" t="s">
        <v>8345</v>
      </c>
      <c r="S3673" s="16">
        <f t="shared" si="230"/>
        <v>42026.687453703707</v>
      </c>
      <c r="T3673" s="16">
        <f t="shared" si="231"/>
        <v>42056.687453703707</v>
      </c>
    </row>
    <row r="3674" spans="1:20" ht="43.5" hidden="1" x14ac:dyDescent="0.35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6">
        <f t="shared" si="230"/>
        <v>42535.68440972222</v>
      </c>
      <c r="T3674" s="16">
        <f t="shared" si="231"/>
        <v>42565.68440972222</v>
      </c>
    </row>
    <row r="3675" spans="1:20" ht="29" hidden="1" x14ac:dyDescent="0.35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1" t="s">
        <v>8308</v>
      </c>
      <c r="R3675" t="s">
        <v>8342</v>
      </c>
      <c r="S3675" s="16">
        <f t="shared" si="230"/>
        <v>42031.928576388891</v>
      </c>
      <c r="T3675" s="16">
        <f t="shared" si="231"/>
        <v>42061.928576388891</v>
      </c>
    </row>
    <row r="3676" spans="1:20" ht="58" hidden="1" x14ac:dyDescent="0.35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1" t="s">
        <v>8316</v>
      </c>
      <c r="R3676" t="s">
        <v>8334</v>
      </c>
      <c r="S3676" s="16">
        <f t="shared" si="230"/>
        <v>42397.679513888885</v>
      </c>
      <c r="T3676" s="16">
        <f t="shared" si="231"/>
        <v>42411.679513888885</v>
      </c>
    </row>
    <row r="3677" spans="1:20" ht="58" hidden="1" x14ac:dyDescent="0.35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1" t="s">
        <v>8323</v>
      </c>
      <c r="R3677" t="s">
        <v>8326</v>
      </c>
      <c r="S3677" s="16">
        <f t="shared" si="230"/>
        <v>42041.743090277778</v>
      </c>
      <c r="T3677" s="16">
        <f t="shared" si="231"/>
        <v>42071.701423611114</v>
      </c>
    </row>
    <row r="3678" spans="1:20" ht="58" hidden="1" x14ac:dyDescent="0.35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1" t="s">
        <v>8323</v>
      </c>
      <c r="R3678" t="s">
        <v>8326</v>
      </c>
      <c r="S3678" s="16">
        <f t="shared" si="230"/>
        <v>41842.201261574075</v>
      </c>
      <c r="T3678" s="16">
        <f t="shared" si="231"/>
        <v>41872.201261574075</v>
      </c>
    </row>
    <row r="3679" spans="1:20" ht="43.5" hidden="1" x14ac:dyDescent="0.35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1" t="s">
        <v>8327</v>
      </c>
      <c r="R3679" t="s">
        <v>8330</v>
      </c>
      <c r="S3679" s="16">
        <f t="shared" si="230"/>
        <v>42102.036527777775</v>
      </c>
      <c r="T3679" s="16">
        <f t="shared" si="231"/>
        <v>42132.036527777775</v>
      </c>
    </row>
    <row r="3680" spans="1:20" ht="58" hidden="1" x14ac:dyDescent="0.35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6">
        <f t="shared" si="230"/>
        <v>42502.913761574076</v>
      </c>
      <c r="T3680" s="16">
        <f t="shared" si="231"/>
        <v>42517.919444444444</v>
      </c>
    </row>
    <row r="3681" spans="1:20" ht="43.5" hidden="1" x14ac:dyDescent="0.35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1" t="s">
        <v>8321</v>
      </c>
      <c r="R3681" t="s">
        <v>8339</v>
      </c>
      <c r="S3681" s="16">
        <f t="shared" si="230"/>
        <v>42753.329039351855</v>
      </c>
      <c r="T3681" s="16">
        <f t="shared" si="231"/>
        <v>42783.329039351855</v>
      </c>
    </row>
    <row r="3682" spans="1:20" ht="58" hidden="1" x14ac:dyDescent="0.35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1" t="s">
        <v>8321</v>
      </c>
      <c r="R3682" t="s">
        <v>8337</v>
      </c>
      <c r="S3682" s="16">
        <f t="shared" si="230"/>
        <v>42096.704976851848</v>
      </c>
      <c r="T3682" s="16">
        <f t="shared" si="231"/>
        <v>42112.427777777775</v>
      </c>
    </row>
    <row r="3683" spans="1:20" ht="43.5" hidden="1" x14ac:dyDescent="0.35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1" t="s">
        <v>8308</v>
      </c>
      <c r="R3683" t="s">
        <v>8342</v>
      </c>
      <c r="S3683" s="16">
        <f t="shared" si="230"/>
        <v>42605.908182870371</v>
      </c>
      <c r="T3683" s="16">
        <f t="shared" si="231"/>
        <v>42635.908182870371</v>
      </c>
    </row>
    <row r="3684" spans="1:20" ht="43.5" hidden="1" x14ac:dyDescent="0.35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1" t="s">
        <v>8313</v>
      </c>
      <c r="R3684" t="s">
        <v>8355</v>
      </c>
      <c r="S3684" s="16">
        <f t="shared" si="230"/>
        <v>42031.884652777779</v>
      </c>
      <c r="T3684" s="16">
        <f t="shared" si="231"/>
        <v>42065.886111111111</v>
      </c>
    </row>
    <row r="3685" spans="1:20" ht="43.5" hidden="1" x14ac:dyDescent="0.35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1" t="s">
        <v>8327</v>
      </c>
      <c r="R3685" t="s">
        <v>8330</v>
      </c>
      <c r="S3685" s="16">
        <f t="shared" si="230"/>
        <v>42044.927974537044</v>
      </c>
      <c r="T3685" s="16">
        <f t="shared" si="231"/>
        <v>42099.458333333328</v>
      </c>
    </row>
    <row r="3686" spans="1:20" ht="43.5" x14ac:dyDescent="0.35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8335</v>
      </c>
      <c r="S3686" s="16">
        <f t="shared" si="230"/>
        <v>41942.84710648148</v>
      </c>
      <c r="T3686" s="16">
        <f t="shared" si="231"/>
        <v>41972.888773148152</v>
      </c>
    </row>
    <row r="3687" spans="1:20" ht="43.5" hidden="1" x14ac:dyDescent="0.35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1" t="s">
        <v>8327</v>
      </c>
      <c r="R3687" t="s">
        <v>8330</v>
      </c>
      <c r="S3687" s="16">
        <f t="shared" si="230"/>
        <v>42425.960983796293</v>
      </c>
      <c r="T3687" s="16">
        <f t="shared" si="231"/>
        <v>42463.006944444445</v>
      </c>
    </row>
    <row r="3688" spans="1:20" ht="43.5" hidden="1" x14ac:dyDescent="0.35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1" t="s">
        <v>8308</v>
      </c>
      <c r="R3688" t="s">
        <v>8310</v>
      </c>
      <c r="S3688" s="16">
        <f t="shared" si="230"/>
        <v>42639.805601851855</v>
      </c>
      <c r="T3688" s="16">
        <f t="shared" si="231"/>
        <v>42669.805601851855</v>
      </c>
    </row>
    <row r="3689" spans="1:20" ht="43.5" hidden="1" x14ac:dyDescent="0.35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1" t="s">
        <v>8316</v>
      </c>
      <c r="R3689" t="s">
        <v>8334</v>
      </c>
      <c r="S3689" s="16">
        <f t="shared" si="230"/>
        <v>42347.203587962969</v>
      </c>
      <c r="T3689" s="16">
        <f t="shared" si="231"/>
        <v>42377.203587962969</v>
      </c>
    </row>
    <row r="3690" spans="1:20" ht="43.5" hidden="1" x14ac:dyDescent="0.35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8326</v>
      </c>
      <c r="S3690" s="16">
        <f t="shared" si="230"/>
        <v>41789.893599537041</v>
      </c>
      <c r="T3690" s="16">
        <f t="shared" si="231"/>
        <v>41815.875</v>
      </c>
    </row>
    <row r="3691" spans="1:20" ht="43.5" hidden="1" x14ac:dyDescent="0.35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8326</v>
      </c>
      <c r="S3691" s="16">
        <f t="shared" si="230"/>
        <v>42400.946597222224</v>
      </c>
      <c r="T3691" s="16">
        <f t="shared" si="231"/>
        <v>42428</v>
      </c>
    </row>
    <row r="3692" spans="1:20" ht="43.5" hidden="1" x14ac:dyDescent="0.35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1" t="s">
        <v>8346</v>
      </c>
      <c r="R3692" t="s">
        <v>8347</v>
      </c>
      <c r="S3692" s="16">
        <f t="shared" si="230"/>
        <v>41918.818460648145</v>
      </c>
      <c r="T3692" s="16">
        <f t="shared" si="231"/>
        <v>41948.860127314816</v>
      </c>
    </row>
    <row r="3693" spans="1:20" ht="43.5" hidden="1" x14ac:dyDescent="0.35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1" t="s">
        <v>8313</v>
      </c>
      <c r="R3693" t="s">
        <v>8353</v>
      </c>
      <c r="S3693" s="16">
        <f t="shared" si="230"/>
        <v>42413.433831018512</v>
      </c>
      <c r="T3693" s="16">
        <f t="shared" si="231"/>
        <v>42443.392164351855</v>
      </c>
    </row>
    <row r="3694" spans="1:20" ht="58" hidden="1" x14ac:dyDescent="0.35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8326</v>
      </c>
      <c r="S3694" s="16">
        <f t="shared" si="230"/>
        <v>41905.636469907404</v>
      </c>
      <c r="T3694" s="16">
        <f t="shared" si="231"/>
        <v>41935.636469907404</v>
      </c>
    </row>
    <row r="3695" spans="1:20" ht="29" hidden="1" x14ac:dyDescent="0.35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1" t="s">
        <v>8321</v>
      </c>
      <c r="R3695" t="s">
        <v>8339</v>
      </c>
      <c r="S3695" s="16">
        <f t="shared" si="230"/>
        <v>42488.848784722228</v>
      </c>
      <c r="T3695" s="16">
        <f t="shared" si="231"/>
        <v>42508.848784722228</v>
      </c>
    </row>
    <row r="3696" spans="1:20" hidden="1" x14ac:dyDescent="0.35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1" t="s">
        <v>8316</v>
      </c>
      <c r="R3696" t="s">
        <v>8344</v>
      </c>
      <c r="S3696" s="16">
        <f t="shared" si="230"/>
        <v>41828.649502314816</v>
      </c>
      <c r="T3696" s="16">
        <f t="shared" si="231"/>
        <v>41858.649502314816</v>
      </c>
    </row>
    <row r="3697" spans="1:20" ht="43.5" hidden="1" x14ac:dyDescent="0.35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1" t="s">
        <v>8327</v>
      </c>
      <c r="R3697" t="s">
        <v>8330</v>
      </c>
      <c r="S3697" s="16">
        <f t="shared" si="230"/>
        <v>42435.874212962968</v>
      </c>
      <c r="T3697" s="16">
        <f t="shared" si="231"/>
        <v>42494.832546296297</v>
      </c>
    </row>
    <row r="3698" spans="1:20" ht="58" hidden="1" x14ac:dyDescent="0.35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1" t="s">
        <v>8308</v>
      </c>
      <c r="R3698" t="s">
        <v>8342</v>
      </c>
      <c r="S3698" s="16">
        <f t="shared" si="230"/>
        <v>42515.727650462963</v>
      </c>
      <c r="T3698" s="16">
        <f t="shared" si="231"/>
        <v>42545.727650462963</v>
      </c>
    </row>
    <row r="3699" spans="1:20" ht="43.5" hidden="1" x14ac:dyDescent="0.35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8324</v>
      </c>
      <c r="S3699" s="16">
        <f t="shared" si="230"/>
        <v>42509.374537037031</v>
      </c>
      <c r="T3699" s="16">
        <f t="shared" si="231"/>
        <v>42517.55</v>
      </c>
    </row>
    <row r="3700" spans="1:20" ht="43.5" hidden="1" x14ac:dyDescent="0.35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8335</v>
      </c>
      <c r="S3700" s="16">
        <f t="shared" si="230"/>
        <v>42665.970347222217</v>
      </c>
      <c r="T3700" s="16">
        <f t="shared" si="231"/>
        <v>42696.012013888889</v>
      </c>
    </row>
    <row r="3701" spans="1:20" ht="58" hidden="1" x14ac:dyDescent="0.35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1" t="s">
        <v>8313</v>
      </c>
      <c r="R3701" t="s">
        <v>8351</v>
      </c>
      <c r="S3701" s="16">
        <f t="shared" si="230"/>
        <v>42151.667337962965</v>
      </c>
      <c r="T3701" s="16">
        <f t="shared" si="231"/>
        <v>42211.667337962965</v>
      </c>
    </row>
    <row r="3702" spans="1:20" ht="43.5" hidden="1" x14ac:dyDescent="0.35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1" t="s">
        <v>8311</v>
      </c>
      <c r="R3702" t="s">
        <v>8356</v>
      </c>
      <c r="S3702" s="16">
        <f t="shared" si="230"/>
        <v>42474.86482638889</v>
      </c>
      <c r="T3702" s="16">
        <f t="shared" si="231"/>
        <v>42484.86482638889</v>
      </c>
    </row>
    <row r="3703" spans="1:20" ht="43.5" hidden="1" x14ac:dyDescent="0.35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1" t="s">
        <v>8311</v>
      </c>
      <c r="R3703" t="s">
        <v>8348</v>
      </c>
      <c r="S3703" s="16">
        <f t="shared" si="230"/>
        <v>42708.25309027778</v>
      </c>
      <c r="T3703" s="16">
        <f t="shared" si="231"/>
        <v>42738.25309027778</v>
      </c>
    </row>
    <row r="3704" spans="1:20" ht="29" hidden="1" x14ac:dyDescent="0.35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1" t="s">
        <v>8319</v>
      </c>
      <c r="R3704" t="s">
        <v>8345</v>
      </c>
      <c r="S3704" s="16">
        <f t="shared" si="230"/>
        <v>42044.724953703699</v>
      </c>
      <c r="T3704" s="16">
        <f t="shared" si="231"/>
        <v>42074.683287037042</v>
      </c>
    </row>
    <row r="3705" spans="1:20" hidden="1" x14ac:dyDescent="0.35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6">
        <f t="shared" si="230"/>
        <v>41890.16269675926</v>
      </c>
      <c r="T3705" s="16">
        <f t="shared" si="231"/>
        <v>41920.16269675926</v>
      </c>
    </row>
    <row r="3706" spans="1:20" ht="29" hidden="1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3.5" hidden="1" x14ac:dyDescent="0.35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1" t="s">
        <v>8323</v>
      </c>
      <c r="R3707" t="s">
        <v>8324</v>
      </c>
      <c r="S3707" s="16">
        <f t="shared" si="230"/>
        <v>41863.757210648146</v>
      </c>
      <c r="T3707" s="16">
        <f t="shared" si="231"/>
        <v>41893.757210648146</v>
      </c>
    </row>
    <row r="3708" spans="1:20" ht="43.5" hidden="1" x14ac:dyDescent="0.35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1" t="s">
        <v>8311</v>
      </c>
      <c r="R3708" t="s">
        <v>8348</v>
      </c>
      <c r="S3708" s="16">
        <f t="shared" si="230"/>
        <v>41915.896967592591</v>
      </c>
      <c r="T3708" s="16">
        <f t="shared" si="231"/>
        <v>41973.989583333328</v>
      </c>
    </row>
    <row r="3709" spans="1:20" ht="43.5" hidden="1" x14ac:dyDescent="0.35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8339</v>
      </c>
      <c r="S3709" s="16">
        <f t="shared" si="230"/>
        <v>42596.03506944445</v>
      </c>
      <c r="T3709" s="16">
        <f t="shared" si="231"/>
        <v>42656.03506944445</v>
      </c>
    </row>
    <row r="3710" spans="1:20" ht="58" hidden="1" x14ac:dyDescent="0.35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8325</v>
      </c>
      <c r="S3710" s="16">
        <f t="shared" si="230"/>
        <v>42135.235254629632</v>
      </c>
      <c r="T3710" s="16">
        <f t="shared" si="231"/>
        <v>42195.235254629632</v>
      </c>
    </row>
    <row r="3711" spans="1:20" ht="43.5" hidden="1" x14ac:dyDescent="0.35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1" t="s">
        <v>8323</v>
      </c>
      <c r="R3711" t="s">
        <v>8324</v>
      </c>
      <c r="S3711" s="16">
        <f t="shared" si="230"/>
        <v>42362.36518518519</v>
      </c>
      <c r="T3711" s="16">
        <f t="shared" si="231"/>
        <v>42392.36518518519</v>
      </c>
    </row>
    <row r="3712" spans="1:20" ht="58" hidden="1" x14ac:dyDescent="0.35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8325</v>
      </c>
      <c r="S3712" s="16">
        <f t="shared" si="230"/>
        <v>42243.961273148147</v>
      </c>
      <c r="T3712" s="16">
        <f t="shared" si="231"/>
        <v>42278</v>
      </c>
    </row>
    <row r="3713" spans="1:20" ht="43.5" hidden="1" x14ac:dyDescent="0.35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8325</v>
      </c>
      <c r="S3713" s="16">
        <f t="shared" si="230"/>
        <v>42135.67050925926</v>
      </c>
      <c r="T3713" s="16">
        <f t="shared" si="231"/>
        <v>42195.67050925926</v>
      </c>
    </row>
    <row r="3714" spans="1:20" ht="58" hidden="1" x14ac:dyDescent="0.35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232">ROUND(E3714/D3714*100, 0)</f>
        <v>0</v>
      </c>
      <c r="P3714">
        <f t="shared" si="229"/>
        <v>0</v>
      </c>
      <c r="Q3714" s="11" t="s">
        <v>8321</v>
      </c>
      <c r="R3714" t="s">
        <v>8325</v>
      </c>
      <c r="S3714" s="16">
        <f t="shared" si="230"/>
        <v>42482.048032407409</v>
      </c>
      <c r="T3714" s="16">
        <f t="shared" si="231"/>
        <v>42512.045138888891</v>
      </c>
    </row>
    <row r="3715" spans="1:20" ht="43.5" hidden="1" x14ac:dyDescent="0.35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32"/>
        <v>0</v>
      </c>
      <c r="P3715">
        <f t="shared" ref="P3715:P3778" si="233">IFERROR(ROUND(E3715/L3715, 2), 0)</f>
        <v>0</v>
      </c>
      <c r="Q3715" s="11" t="s">
        <v>8321</v>
      </c>
      <c r="R3715" t="s">
        <v>8325</v>
      </c>
      <c r="S3715" s="16">
        <f t="shared" ref="S3715:S3778" si="234">(((J3715/60)/60)/24)+DATE(1970,1,1)</f>
        <v>42341.958923611113</v>
      </c>
      <c r="T3715" s="16">
        <f t="shared" ref="T3715:T3778" si="235">(((I3715/60)/60)/24)+DATE(1970,1,1)</f>
        <v>42371.958923611113</v>
      </c>
    </row>
    <row r="3716" spans="1:20" hidden="1" x14ac:dyDescent="0.35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1" t="s">
        <v>8323</v>
      </c>
      <c r="R3716" t="s">
        <v>8324</v>
      </c>
      <c r="S3716" s="16">
        <f t="shared" si="234"/>
        <v>42346.20685185185</v>
      </c>
      <c r="T3716" s="16">
        <f t="shared" si="235"/>
        <v>42376.20685185185</v>
      </c>
    </row>
    <row r="3717" spans="1:20" hidden="1" x14ac:dyDescent="0.35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1" t="s">
        <v>8323</v>
      </c>
      <c r="R3717" t="s">
        <v>8324</v>
      </c>
      <c r="S3717" s="16">
        <f t="shared" si="234"/>
        <v>41834.784120370372</v>
      </c>
      <c r="T3717" s="16">
        <f t="shared" si="235"/>
        <v>41864.784120370372</v>
      </c>
    </row>
    <row r="3718" spans="1:20" ht="43.5" hidden="1" x14ac:dyDescent="0.35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1" t="s">
        <v>8308</v>
      </c>
      <c r="R3718" t="s">
        <v>8342</v>
      </c>
      <c r="S3718" s="16">
        <f t="shared" si="234"/>
        <v>41968.262314814812</v>
      </c>
      <c r="T3718" s="16">
        <f t="shared" si="235"/>
        <v>42008.262314814812</v>
      </c>
    </row>
    <row r="3719" spans="1:20" ht="29" hidden="1" x14ac:dyDescent="0.35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6">
        <f t="shared" si="234"/>
        <v>42304.955381944441</v>
      </c>
      <c r="T3719" s="16">
        <f t="shared" si="235"/>
        <v>42334.997048611112</v>
      </c>
    </row>
    <row r="3720" spans="1:20" ht="58" hidden="1" x14ac:dyDescent="0.35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1" t="s">
        <v>8308</v>
      </c>
      <c r="R3720" t="s">
        <v>8310</v>
      </c>
      <c r="S3720" s="16">
        <f t="shared" si="234"/>
        <v>42189.673263888893</v>
      </c>
      <c r="T3720" s="16">
        <f t="shared" si="235"/>
        <v>42219.673263888893</v>
      </c>
    </row>
    <row r="3721" spans="1:20" ht="43.5" hidden="1" x14ac:dyDescent="0.35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1" t="s">
        <v>8327</v>
      </c>
      <c r="R3721" t="s">
        <v>8354</v>
      </c>
      <c r="S3721" s="16">
        <f t="shared" si="234"/>
        <v>40568.972569444442</v>
      </c>
      <c r="T3721" s="16">
        <f t="shared" si="235"/>
        <v>40598.972569444442</v>
      </c>
    </row>
    <row r="3722" spans="1:20" ht="58" hidden="1" x14ac:dyDescent="0.35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1" t="s">
        <v>8308</v>
      </c>
      <c r="R3722" t="s">
        <v>8315</v>
      </c>
      <c r="S3722" s="16">
        <f t="shared" si="234"/>
        <v>42536.246620370366</v>
      </c>
      <c r="T3722" s="16">
        <f t="shared" si="235"/>
        <v>42566.289583333331</v>
      </c>
    </row>
    <row r="3723" spans="1:20" ht="43.5" hidden="1" x14ac:dyDescent="0.35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1" t="s">
        <v>8308</v>
      </c>
      <c r="R3723" t="s">
        <v>8342</v>
      </c>
      <c r="S3723" s="16">
        <f t="shared" si="234"/>
        <v>42198.775787037041</v>
      </c>
      <c r="T3723" s="16">
        <f t="shared" si="235"/>
        <v>42227.775787037041</v>
      </c>
    </row>
    <row r="3724" spans="1:20" ht="43.5" hidden="1" x14ac:dyDescent="0.35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1" t="s">
        <v>8323</v>
      </c>
      <c r="R3724" t="s">
        <v>8335</v>
      </c>
      <c r="S3724" s="16">
        <f t="shared" si="234"/>
        <v>42469.951284722221</v>
      </c>
      <c r="T3724" s="16">
        <f t="shared" si="235"/>
        <v>42499.951284722221</v>
      </c>
    </row>
    <row r="3725" spans="1:20" ht="43.5" hidden="1" x14ac:dyDescent="0.35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6">
        <f t="shared" si="234"/>
        <v>42612.911712962959</v>
      </c>
      <c r="T3725" s="16">
        <f t="shared" si="235"/>
        <v>42642.911712962959</v>
      </c>
    </row>
    <row r="3726" spans="1:20" ht="58" hidden="1" x14ac:dyDescent="0.35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1" t="s">
        <v>8327</v>
      </c>
      <c r="R3726" t="s">
        <v>8330</v>
      </c>
      <c r="S3726" s="16">
        <f t="shared" si="234"/>
        <v>42796.069571759261</v>
      </c>
      <c r="T3726" s="16">
        <f t="shared" si="235"/>
        <v>42826.027905092589</v>
      </c>
    </row>
    <row r="3727" spans="1:20" ht="43.5" hidden="1" x14ac:dyDescent="0.35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1" t="s">
        <v>8316</v>
      </c>
      <c r="R3727" t="s">
        <v>8344</v>
      </c>
      <c r="S3727" s="16">
        <f t="shared" si="234"/>
        <v>42000.300243055557</v>
      </c>
      <c r="T3727" s="16">
        <f t="shared" si="235"/>
        <v>42030.300243055557</v>
      </c>
    </row>
    <row r="3728" spans="1:20" ht="43.5" hidden="1" x14ac:dyDescent="0.35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8337</v>
      </c>
      <c r="S3728" s="16">
        <f t="shared" si="234"/>
        <v>42053.198287037041</v>
      </c>
      <c r="T3728" s="16">
        <f t="shared" si="235"/>
        <v>42083.15662037037</v>
      </c>
    </row>
    <row r="3729" spans="1:20" ht="58" hidden="1" x14ac:dyDescent="0.35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1" t="s">
        <v>8311</v>
      </c>
      <c r="R3729" t="s">
        <v>8348</v>
      </c>
      <c r="S3729" s="16">
        <f t="shared" si="234"/>
        <v>42115.936550925922</v>
      </c>
      <c r="T3729" s="16">
        <f t="shared" si="235"/>
        <v>42146.225694444445</v>
      </c>
    </row>
    <row r="3730" spans="1:20" ht="43.5" hidden="1" x14ac:dyDescent="0.35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1" t="s">
        <v>8313</v>
      </c>
      <c r="R3730" t="s">
        <v>8353</v>
      </c>
      <c r="S3730" s="16">
        <f t="shared" si="234"/>
        <v>42678.586655092593</v>
      </c>
      <c r="T3730" s="16">
        <f t="shared" si="235"/>
        <v>42708.628321759257</v>
      </c>
    </row>
    <row r="3731" spans="1:20" ht="58" hidden="1" x14ac:dyDescent="0.35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1" t="s">
        <v>8319</v>
      </c>
      <c r="R3731" t="s">
        <v>8357</v>
      </c>
      <c r="S3731" s="16">
        <f t="shared" si="234"/>
        <v>42732.00681712963</v>
      </c>
      <c r="T3731" s="16">
        <f t="shared" si="235"/>
        <v>42792.00681712963</v>
      </c>
    </row>
    <row r="3732" spans="1:20" ht="43.5" hidden="1" x14ac:dyDescent="0.35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1" t="s">
        <v>8308</v>
      </c>
      <c r="R3732" t="s">
        <v>8342</v>
      </c>
      <c r="S3732" s="16">
        <f t="shared" si="234"/>
        <v>42322.011574074073</v>
      </c>
      <c r="T3732" s="16">
        <f t="shared" si="235"/>
        <v>42367.011574074073</v>
      </c>
    </row>
    <row r="3733" spans="1:20" ht="43.5" hidden="1" x14ac:dyDescent="0.35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6">
        <f t="shared" si="234"/>
        <v>42321.08447916666</v>
      </c>
      <c r="T3733" s="16">
        <f t="shared" si="235"/>
        <v>42374</v>
      </c>
    </row>
    <row r="3734" spans="1:20" ht="43.5" hidden="1" x14ac:dyDescent="0.35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1" t="s">
        <v>8323</v>
      </c>
      <c r="R3734" t="s">
        <v>8326</v>
      </c>
      <c r="S3734" s="16">
        <f t="shared" si="234"/>
        <v>42171.743969907402</v>
      </c>
      <c r="T3734" s="16">
        <f t="shared" si="235"/>
        <v>42201.743969907402</v>
      </c>
    </row>
    <row r="3735" spans="1:20" ht="43.5" hidden="1" x14ac:dyDescent="0.35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1" t="s">
        <v>8323</v>
      </c>
      <c r="R3735" t="s">
        <v>8335</v>
      </c>
      <c r="S3735" s="16">
        <f t="shared" si="234"/>
        <v>42226.694780092599</v>
      </c>
      <c r="T3735" s="16">
        <f t="shared" si="235"/>
        <v>42261.694780092599</v>
      </c>
    </row>
    <row r="3736" spans="1:20" ht="58" hidden="1" x14ac:dyDescent="0.35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1" t="s">
        <v>8313</v>
      </c>
      <c r="R3736" t="s">
        <v>8353</v>
      </c>
      <c r="S3736" s="16">
        <f t="shared" si="234"/>
        <v>41800.819571759261</v>
      </c>
      <c r="T3736" s="16">
        <f t="shared" si="235"/>
        <v>41830.819571759261</v>
      </c>
    </row>
    <row r="3737" spans="1:20" ht="43.5" hidden="1" x14ac:dyDescent="0.35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1" t="s">
        <v>8311</v>
      </c>
      <c r="R3737" t="s">
        <v>8348</v>
      </c>
      <c r="S3737" s="16">
        <f t="shared" si="234"/>
        <v>42139.542303240742</v>
      </c>
      <c r="T3737" s="16">
        <f t="shared" si="235"/>
        <v>42169.542303240742</v>
      </c>
    </row>
    <row r="3738" spans="1:20" ht="72.5" hidden="1" x14ac:dyDescent="0.35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1" t="s">
        <v>8327</v>
      </c>
      <c r="R3738" t="s">
        <v>8330</v>
      </c>
      <c r="S3738" s="16">
        <f t="shared" si="234"/>
        <v>42796.207870370374</v>
      </c>
      <c r="T3738" s="16">
        <f t="shared" si="235"/>
        <v>42820.147916666669</v>
      </c>
    </row>
    <row r="3739" spans="1:20" ht="43.5" hidden="1" x14ac:dyDescent="0.35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1" t="s">
        <v>8308</v>
      </c>
      <c r="R3739" t="s">
        <v>8342</v>
      </c>
      <c r="S3739" s="16">
        <f t="shared" si="234"/>
        <v>41976.88490740741</v>
      </c>
      <c r="T3739" s="16">
        <f t="shared" si="235"/>
        <v>42006.88490740741</v>
      </c>
    </row>
    <row r="3740" spans="1:20" ht="43.5" hidden="1" x14ac:dyDescent="0.35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1" t="s">
        <v>8308</v>
      </c>
      <c r="R3740" t="s">
        <v>8342</v>
      </c>
      <c r="S3740" s="16">
        <f t="shared" si="234"/>
        <v>42213.013078703705</v>
      </c>
      <c r="T3740" s="16">
        <f t="shared" si="235"/>
        <v>42242.013078703705</v>
      </c>
    </row>
    <row r="3741" spans="1:20" ht="58" hidden="1" x14ac:dyDescent="0.35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8339</v>
      </c>
      <c r="S3741" s="16">
        <f t="shared" si="234"/>
        <v>40705.126631944448</v>
      </c>
      <c r="T3741" s="16">
        <f t="shared" si="235"/>
        <v>40765.126631944448</v>
      </c>
    </row>
    <row r="3742" spans="1:20" ht="58" hidden="1" x14ac:dyDescent="0.35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1" t="s">
        <v>8308</v>
      </c>
      <c r="R3742" t="s">
        <v>8342</v>
      </c>
      <c r="S3742" s="16">
        <f t="shared" si="234"/>
        <v>42055.739803240736</v>
      </c>
      <c r="T3742" s="16">
        <f t="shared" si="235"/>
        <v>42078.75</v>
      </c>
    </row>
    <row r="3743" spans="1:20" ht="43.5" hidden="1" x14ac:dyDescent="0.35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1" t="s">
        <v>8308</v>
      </c>
      <c r="R3743" t="s">
        <v>8342</v>
      </c>
      <c r="S3743" s="16">
        <f t="shared" si="234"/>
        <v>42762.962013888886</v>
      </c>
      <c r="T3743" s="16">
        <f t="shared" si="235"/>
        <v>42791.961111111115</v>
      </c>
    </row>
    <row r="3744" spans="1:20" ht="43.5" hidden="1" x14ac:dyDescent="0.35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1" t="s">
        <v>8308</v>
      </c>
      <c r="R3744" t="s">
        <v>8310</v>
      </c>
      <c r="S3744" s="16">
        <f t="shared" si="234"/>
        <v>42676.995173611111</v>
      </c>
      <c r="T3744" s="16">
        <f t="shared" si="235"/>
        <v>42718.777083333334</v>
      </c>
    </row>
    <row r="3745" spans="1:20" ht="43.5" hidden="1" x14ac:dyDescent="0.35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1" t="s">
        <v>8327</v>
      </c>
      <c r="R3745" t="s">
        <v>8350</v>
      </c>
      <c r="S3745" s="16">
        <f t="shared" si="234"/>
        <v>41642.005150462966</v>
      </c>
      <c r="T3745" s="16">
        <f t="shared" si="235"/>
        <v>41663.005150462966</v>
      </c>
    </row>
    <row r="3746" spans="1:20" ht="43.5" hidden="1" x14ac:dyDescent="0.35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1" t="s">
        <v>8319</v>
      </c>
      <c r="R3746" t="s">
        <v>8357</v>
      </c>
      <c r="S3746" s="16">
        <f t="shared" si="234"/>
        <v>42371.446909722217</v>
      </c>
      <c r="T3746" s="16">
        <f t="shared" si="235"/>
        <v>42401.446909722217</v>
      </c>
    </row>
    <row r="3747" spans="1:20" ht="43.5" hidden="1" x14ac:dyDescent="0.35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1" t="s">
        <v>8319</v>
      </c>
      <c r="R3747" t="s">
        <v>8357</v>
      </c>
      <c r="S3747" s="16">
        <f t="shared" si="234"/>
        <v>42612.600520833337</v>
      </c>
      <c r="T3747" s="16">
        <f t="shared" si="235"/>
        <v>42658.806249999994</v>
      </c>
    </row>
    <row r="3748" spans="1:20" ht="43.5" hidden="1" x14ac:dyDescent="0.35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1" t="s">
        <v>8319</v>
      </c>
      <c r="R3748" t="s">
        <v>8345</v>
      </c>
      <c r="S3748" s="16">
        <f t="shared" si="234"/>
        <v>42260.528807870374</v>
      </c>
      <c r="T3748" s="16">
        <f t="shared" si="235"/>
        <v>42290.528807870374</v>
      </c>
    </row>
    <row r="3749" spans="1:20" ht="29" hidden="1" x14ac:dyDescent="0.35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1" t="s">
        <v>8311</v>
      </c>
      <c r="R3749" t="s">
        <v>8356</v>
      </c>
      <c r="S3749" s="16">
        <f t="shared" si="234"/>
        <v>42774.447777777779</v>
      </c>
      <c r="T3749" s="16">
        <f t="shared" si="235"/>
        <v>42804.447777777779</v>
      </c>
    </row>
    <row r="3750" spans="1:20" ht="43.5" hidden="1" x14ac:dyDescent="0.35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1" t="s">
        <v>8323</v>
      </c>
      <c r="R3750" t="s">
        <v>8324</v>
      </c>
      <c r="S3750" s="16">
        <f t="shared" si="234"/>
        <v>42034.856817129628</v>
      </c>
      <c r="T3750" s="16">
        <f t="shared" si="235"/>
        <v>42064.856817129628</v>
      </c>
    </row>
    <row r="3751" spans="1:20" ht="43.5" hidden="1" x14ac:dyDescent="0.35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1" t="s">
        <v>8323</v>
      </c>
      <c r="R3751" t="s">
        <v>8335</v>
      </c>
      <c r="S3751" s="16">
        <f t="shared" si="234"/>
        <v>42291.833287037036</v>
      </c>
      <c r="T3751" s="16">
        <f t="shared" si="235"/>
        <v>42351.874953703707</v>
      </c>
    </row>
    <row r="3752" spans="1:20" ht="43.5" hidden="1" x14ac:dyDescent="0.35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8325</v>
      </c>
      <c r="S3752" s="16">
        <f t="shared" si="234"/>
        <v>42047.394942129627</v>
      </c>
      <c r="T3752" s="16">
        <f t="shared" si="235"/>
        <v>42082.353275462956</v>
      </c>
    </row>
    <row r="3753" spans="1:20" ht="43.5" hidden="1" x14ac:dyDescent="0.35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1" t="s">
        <v>8319</v>
      </c>
      <c r="R3753" t="s">
        <v>8345</v>
      </c>
      <c r="S3753" s="16">
        <f t="shared" si="234"/>
        <v>41986.108726851846</v>
      </c>
      <c r="T3753" s="16">
        <f t="shared" si="235"/>
        <v>42016.108726851846</v>
      </c>
    </row>
    <row r="3754" spans="1:20" ht="43.5" hidden="1" x14ac:dyDescent="0.35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1" t="s">
        <v>8308</v>
      </c>
      <c r="R3754" t="s">
        <v>8342</v>
      </c>
      <c r="S3754" s="16">
        <f t="shared" si="234"/>
        <v>42328.560613425929</v>
      </c>
      <c r="T3754" s="16">
        <f t="shared" si="235"/>
        <v>42388.560613425929</v>
      </c>
    </row>
    <row r="3755" spans="1:20" ht="43.5" hidden="1" x14ac:dyDescent="0.35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1" t="s">
        <v>8323</v>
      </c>
      <c r="R3755" t="s">
        <v>8324</v>
      </c>
      <c r="S3755" s="16">
        <f t="shared" si="234"/>
        <v>42438.779131944444</v>
      </c>
      <c r="T3755" s="16">
        <f t="shared" si="235"/>
        <v>42498.73746527778</v>
      </c>
    </row>
    <row r="3756" spans="1:20" ht="58" hidden="1" x14ac:dyDescent="0.35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1" t="s">
        <v>8308</v>
      </c>
      <c r="R3756" t="s">
        <v>8342</v>
      </c>
      <c r="S3756" s="16">
        <f t="shared" si="234"/>
        <v>42122.009224537032</v>
      </c>
      <c r="T3756" s="16">
        <f t="shared" si="235"/>
        <v>42152.009224537032</v>
      </c>
    </row>
    <row r="3757" spans="1:20" ht="43.5" hidden="1" x14ac:dyDescent="0.35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1" t="s">
        <v>8323</v>
      </c>
      <c r="R3757" t="s">
        <v>8324</v>
      </c>
      <c r="S3757" s="16">
        <f t="shared" si="234"/>
        <v>41843.632523148146</v>
      </c>
      <c r="T3757" s="16">
        <f t="shared" si="235"/>
        <v>41903.632523148146</v>
      </c>
    </row>
    <row r="3758" spans="1:20" ht="43.5" hidden="1" x14ac:dyDescent="0.35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1" t="s">
        <v>8323</v>
      </c>
      <c r="R3758" t="s">
        <v>8326</v>
      </c>
      <c r="S3758" s="16">
        <f t="shared" si="234"/>
        <v>42495.722187499996</v>
      </c>
      <c r="T3758" s="16">
        <f t="shared" si="235"/>
        <v>42525.722187499996</v>
      </c>
    </row>
    <row r="3759" spans="1:20" ht="29" hidden="1" x14ac:dyDescent="0.35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8337</v>
      </c>
      <c r="S3759" s="16">
        <f t="shared" si="234"/>
        <v>42491.80768518518</v>
      </c>
      <c r="T3759" s="16">
        <f t="shared" si="235"/>
        <v>42521.729861111111</v>
      </c>
    </row>
    <row r="3760" spans="1:20" ht="43.5" hidden="1" x14ac:dyDescent="0.35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1" t="s">
        <v>8308</v>
      </c>
      <c r="R3760" t="s">
        <v>8342</v>
      </c>
      <c r="S3760" s="16">
        <f t="shared" si="234"/>
        <v>42143.79415509259</v>
      </c>
      <c r="T3760" s="16">
        <f t="shared" si="235"/>
        <v>42173.79415509259</v>
      </c>
    </row>
    <row r="3761" spans="1:20" ht="43.5" hidden="1" x14ac:dyDescent="0.35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8337</v>
      </c>
      <c r="S3761" s="16">
        <f t="shared" si="234"/>
        <v>42239.573993055557</v>
      </c>
      <c r="T3761" s="16">
        <f t="shared" si="235"/>
        <v>42289.573993055557</v>
      </c>
    </row>
    <row r="3762" spans="1:20" ht="58" hidden="1" x14ac:dyDescent="0.35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8325</v>
      </c>
      <c r="S3762" s="16">
        <f t="shared" si="234"/>
        <v>41959.369988425926</v>
      </c>
      <c r="T3762" s="16">
        <f t="shared" si="235"/>
        <v>41989.369988425926</v>
      </c>
    </row>
    <row r="3763" spans="1:20" hidden="1" x14ac:dyDescent="0.35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8325</v>
      </c>
      <c r="S3763" s="16">
        <f t="shared" si="234"/>
        <v>42031.837546296301</v>
      </c>
      <c r="T3763" s="16">
        <f t="shared" si="235"/>
        <v>42091.79587962963</v>
      </c>
    </row>
    <row r="3764" spans="1:20" ht="43.5" hidden="1" x14ac:dyDescent="0.35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6">
        <f t="shared" si="234"/>
        <v>42669.594837962963</v>
      </c>
      <c r="T3764" s="16">
        <f t="shared" si="235"/>
        <v>42729.636504629627</v>
      </c>
    </row>
    <row r="3765" spans="1:20" ht="43.5" hidden="1" x14ac:dyDescent="0.35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1" t="s">
        <v>8308</v>
      </c>
      <c r="R3765" t="s">
        <v>8342</v>
      </c>
      <c r="S3765" s="16">
        <f t="shared" si="234"/>
        <v>42692.389062500006</v>
      </c>
      <c r="T3765" s="16">
        <f t="shared" si="235"/>
        <v>42722.389062500006</v>
      </c>
    </row>
    <row r="3766" spans="1:20" ht="43.5" hidden="1" x14ac:dyDescent="0.35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1" t="s">
        <v>8327</v>
      </c>
      <c r="R3766" t="s">
        <v>8354</v>
      </c>
      <c r="S3766" s="16">
        <f t="shared" si="234"/>
        <v>42007.788680555561</v>
      </c>
      <c r="T3766" s="16">
        <f t="shared" si="235"/>
        <v>42037.788680555561</v>
      </c>
    </row>
    <row r="3767" spans="1:20" ht="43.5" hidden="1" x14ac:dyDescent="0.35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1" t="s">
        <v>8311</v>
      </c>
      <c r="R3767" t="s">
        <v>8348</v>
      </c>
      <c r="S3767" s="16">
        <f t="shared" si="234"/>
        <v>42299.926145833335</v>
      </c>
      <c r="T3767" s="16">
        <f t="shared" si="235"/>
        <v>42329.967812499999</v>
      </c>
    </row>
    <row r="3768" spans="1:20" ht="43.5" hidden="1" x14ac:dyDescent="0.35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1" t="s">
        <v>8308</v>
      </c>
      <c r="R3768" t="s">
        <v>8342</v>
      </c>
      <c r="S3768" s="16">
        <f t="shared" si="234"/>
        <v>42708.842245370368</v>
      </c>
      <c r="T3768" s="16">
        <f t="shared" si="235"/>
        <v>42738.842245370368</v>
      </c>
    </row>
    <row r="3769" spans="1:20" ht="43.5" hidden="1" x14ac:dyDescent="0.35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1" t="s">
        <v>8308</v>
      </c>
      <c r="R3769" t="s">
        <v>8342</v>
      </c>
      <c r="S3769" s="16">
        <f t="shared" si="234"/>
        <v>42444.268101851849</v>
      </c>
      <c r="T3769" s="16">
        <f t="shared" si="235"/>
        <v>42474.268101851849</v>
      </c>
    </row>
    <row r="3770" spans="1:20" ht="29" hidden="1" x14ac:dyDescent="0.35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1" t="s">
        <v>8323</v>
      </c>
      <c r="R3770" t="s">
        <v>8326</v>
      </c>
      <c r="S3770" s="16">
        <f t="shared" si="234"/>
        <v>42037.986284722225</v>
      </c>
      <c r="T3770" s="16">
        <f t="shared" si="235"/>
        <v>42097.944618055553</v>
      </c>
    </row>
    <row r="3771" spans="1:20" ht="58" hidden="1" x14ac:dyDescent="0.35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1" t="s">
        <v>8323</v>
      </c>
      <c r="R3771" t="s">
        <v>8324</v>
      </c>
      <c r="S3771" s="16">
        <f t="shared" si="234"/>
        <v>42118.139583333337</v>
      </c>
      <c r="T3771" s="16">
        <f t="shared" si="235"/>
        <v>42148.139583333337</v>
      </c>
    </row>
    <row r="3772" spans="1:20" ht="43.5" hidden="1" x14ac:dyDescent="0.35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1" t="s">
        <v>8323</v>
      </c>
      <c r="R3772" t="s">
        <v>8324</v>
      </c>
      <c r="S3772" s="16">
        <f t="shared" si="234"/>
        <v>42433.650590277779</v>
      </c>
      <c r="T3772" s="16">
        <f t="shared" si="235"/>
        <v>42463.608923611115</v>
      </c>
    </row>
    <row r="3773" spans="1:20" ht="43.5" hidden="1" x14ac:dyDescent="0.35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1" t="s">
        <v>8308</v>
      </c>
      <c r="R3773" t="s">
        <v>8342</v>
      </c>
      <c r="S3773" s="16">
        <f t="shared" si="234"/>
        <v>42318.616851851853</v>
      </c>
      <c r="T3773" s="16">
        <f t="shared" si="235"/>
        <v>42378.616851851853</v>
      </c>
    </row>
    <row r="3774" spans="1:20" hidden="1" x14ac:dyDescent="0.35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1" t="s">
        <v>8319</v>
      </c>
      <c r="R3774" t="s">
        <v>8357</v>
      </c>
      <c r="S3774" s="16">
        <f t="shared" si="234"/>
        <v>42105.072962962964</v>
      </c>
      <c r="T3774" s="16">
        <f t="shared" si="235"/>
        <v>42135.072962962964</v>
      </c>
    </row>
    <row r="3775" spans="1:20" ht="43.5" hidden="1" x14ac:dyDescent="0.35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1" t="s">
        <v>8346</v>
      </c>
      <c r="R3775" t="s">
        <v>8347</v>
      </c>
      <c r="S3775" s="16">
        <f t="shared" si="234"/>
        <v>42047.900960648149</v>
      </c>
      <c r="T3775" s="16">
        <f t="shared" si="235"/>
        <v>42089</v>
      </c>
    </row>
    <row r="3776" spans="1:20" ht="43.5" hidden="1" x14ac:dyDescent="0.35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1" t="s">
        <v>8316</v>
      </c>
      <c r="R3776" t="s">
        <v>8344</v>
      </c>
      <c r="S3776" s="16">
        <f t="shared" si="234"/>
        <v>42332.908194444448</v>
      </c>
      <c r="T3776" s="16">
        <f t="shared" si="235"/>
        <v>42362.908194444448</v>
      </c>
    </row>
    <row r="3777" spans="1:20" ht="58" hidden="1" x14ac:dyDescent="0.35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1" t="s">
        <v>8311</v>
      </c>
      <c r="R3777" t="s">
        <v>8348</v>
      </c>
      <c r="S3777" s="16">
        <f t="shared" si="234"/>
        <v>42175.780416666668</v>
      </c>
      <c r="T3777" s="16">
        <f t="shared" si="235"/>
        <v>42205.780416666668</v>
      </c>
    </row>
    <row r="3778" spans="1:20" ht="43.5" hidden="1" x14ac:dyDescent="0.35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36">ROUND(E3778/D3778*100, 0)</f>
        <v>0</v>
      </c>
      <c r="P3778">
        <f t="shared" si="233"/>
        <v>0</v>
      </c>
      <c r="Q3778" s="11" t="s">
        <v>8319</v>
      </c>
      <c r="R3778" t="s">
        <v>8345</v>
      </c>
      <c r="S3778" s="16">
        <f t="shared" si="234"/>
        <v>41822.040497685186</v>
      </c>
      <c r="T3778" s="16">
        <f t="shared" si="235"/>
        <v>41852.040497685186</v>
      </c>
    </row>
    <row r="3779" spans="1:20" ht="43.5" hidden="1" x14ac:dyDescent="0.35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36"/>
        <v>0</v>
      </c>
      <c r="P3779">
        <f t="shared" ref="P3779:P3842" si="237">IFERROR(ROUND(E3779/L3779, 2), 0)</f>
        <v>0</v>
      </c>
      <c r="Q3779" s="11" t="s">
        <v>8311</v>
      </c>
      <c r="R3779" t="s">
        <v>8348</v>
      </c>
      <c r="S3779" s="16">
        <f t="shared" ref="S3779:S3842" si="238">(((J3779/60)/60)/24)+DATE(1970,1,1)</f>
        <v>42312.204814814817</v>
      </c>
      <c r="T3779" s="16">
        <f t="shared" ref="T3779:T3842" si="239">(((I3779/60)/60)/24)+DATE(1970,1,1)</f>
        <v>42340.725694444445</v>
      </c>
    </row>
    <row r="3780" spans="1:20" ht="29" hidden="1" x14ac:dyDescent="0.35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1" t="s">
        <v>8319</v>
      </c>
      <c r="R3780" t="s">
        <v>8357</v>
      </c>
      <c r="S3780" s="16">
        <f t="shared" si="238"/>
        <v>41928.015439814815</v>
      </c>
      <c r="T3780" s="16">
        <f t="shared" si="239"/>
        <v>41958.057106481487</v>
      </c>
    </row>
    <row r="3781" spans="1:20" ht="43.5" hidden="1" x14ac:dyDescent="0.35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1" t="s">
        <v>8319</v>
      </c>
      <c r="R3781" t="s">
        <v>8345</v>
      </c>
      <c r="S3781" s="16">
        <f t="shared" si="238"/>
        <v>41842.980879629627</v>
      </c>
      <c r="T3781" s="16">
        <f t="shared" si="239"/>
        <v>41872.980879629627</v>
      </c>
    </row>
    <row r="3782" spans="1:20" ht="43.5" hidden="1" x14ac:dyDescent="0.35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6">
        <f t="shared" si="238"/>
        <v>42717.121377314819</v>
      </c>
      <c r="T3782" s="16">
        <f t="shared" si="239"/>
        <v>42745.372916666667</v>
      </c>
    </row>
    <row r="3783" spans="1:20" ht="43.5" hidden="1" x14ac:dyDescent="0.35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1" t="s">
        <v>8321</v>
      </c>
      <c r="R3783" t="s">
        <v>8339</v>
      </c>
      <c r="S3783" s="16">
        <f t="shared" si="238"/>
        <v>42114.726134259254</v>
      </c>
      <c r="T3783" s="16">
        <f t="shared" si="239"/>
        <v>42144.726134259254</v>
      </c>
    </row>
    <row r="3784" spans="1:20" hidden="1" x14ac:dyDescent="0.35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1" t="s">
        <v>8311</v>
      </c>
      <c r="R3784" t="s">
        <v>8349</v>
      </c>
      <c r="S3784" s="16">
        <f t="shared" si="238"/>
        <v>41389.679560185185</v>
      </c>
      <c r="T3784" s="16">
        <f t="shared" si="239"/>
        <v>41419.679560185185</v>
      </c>
    </row>
    <row r="3785" spans="1:20" ht="29" hidden="1" x14ac:dyDescent="0.35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6">
        <f t="shared" si="238"/>
        <v>42237.016388888893</v>
      </c>
      <c r="T3785" s="16">
        <f t="shared" si="239"/>
        <v>42282.016388888893</v>
      </c>
    </row>
    <row r="3786" spans="1:20" ht="43.5" hidden="1" x14ac:dyDescent="0.35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6">
        <f t="shared" si="238"/>
        <v>41954.838240740741</v>
      </c>
      <c r="T3786" s="16">
        <f t="shared" si="239"/>
        <v>42014.838240740741</v>
      </c>
    </row>
    <row r="3787" spans="1:20" ht="43.5" hidden="1" x14ac:dyDescent="0.35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1" t="s">
        <v>8319</v>
      </c>
      <c r="R3787" t="s">
        <v>8345</v>
      </c>
      <c r="S3787" s="16">
        <f t="shared" si="238"/>
        <v>42077.119409722218</v>
      </c>
      <c r="T3787" s="16">
        <f t="shared" si="239"/>
        <v>42107.119409722218</v>
      </c>
    </row>
    <row r="3788" spans="1:20" ht="43.5" hidden="1" x14ac:dyDescent="0.35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1" t="s">
        <v>8319</v>
      </c>
      <c r="R3788" t="s">
        <v>8345</v>
      </c>
      <c r="S3788" s="16">
        <f t="shared" si="238"/>
        <v>41892.974803240737</v>
      </c>
      <c r="T3788" s="16">
        <f t="shared" si="239"/>
        <v>41912.974803240737</v>
      </c>
    </row>
    <row r="3789" spans="1:20" ht="43.5" hidden="1" x14ac:dyDescent="0.35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1" t="s">
        <v>8323</v>
      </c>
      <c r="R3789" t="s">
        <v>8326</v>
      </c>
      <c r="S3789" s="16">
        <f t="shared" si="238"/>
        <v>41922.535185185188</v>
      </c>
      <c r="T3789" s="16">
        <f t="shared" si="239"/>
        <v>41930.207638888889</v>
      </c>
    </row>
    <row r="3790" spans="1:20" ht="43.5" hidden="1" x14ac:dyDescent="0.35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1" t="s">
        <v>8323</v>
      </c>
      <c r="R3790" t="s">
        <v>8335</v>
      </c>
      <c r="S3790" s="16">
        <f t="shared" si="238"/>
        <v>42615.346817129626</v>
      </c>
      <c r="T3790" s="16">
        <f t="shared" si="239"/>
        <v>42616.416666666672</v>
      </c>
    </row>
    <row r="3791" spans="1:20" ht="43.5" hidden="1" x14ac:dyDescent="0.35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1" t="s">
        <v>8323</v>
      </c>
      <c r="R3791" t="s">
        <v>8335</v>
      </c>
      <c r="S3791" s="16">
        <f t="shared" si="238"/>
        <v>42373.983449074076</v>
      </c>
      <c r="T3791" s="16">
        <f t="shared" si="239"/>
        <v>42400.960416666669</v>
      </c>
    </row>
    <row r="3792" spans="1:20" ht="43.5" hidden="1" x14ac:dyDescent="0.35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1" t="s">
        <v>8323</v>
      </c>
      <c r="R3792" t="s">
        <v>8326</v>
      </c>
      <c r="S3792" s="16">
        <f t="shared" si="238"/>
        <v>41829.325497685182</v>
      </c>
      <c r="T3792" s="16">
        <f t="shared" si="239"/>
        <v>41889.325497685182</v>
      </c>
    </row>
    <row r="3793" spans="1:20" ht="43.5" hidden="1" x14ac:dyDescent="0.35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1" t="s">
        <v>8321</v>
      </c>
      <c r="R3793" t="s">
        <v>8325</v>
      </c>
      <c r="S3793" s="16">
        <f t="shared" si="238"/>
        <v>42164.893993055557</v>
      </c>
      <c r="T3793" s="16">
        <f t="shared" si="239"/>
        <v>42194.893993055557</v>
      </c>
    </row>
    <row r="3794" spans="1:20" ht="43.5" hidden="1" x14ac:dyDescent="0.35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6">
        <f t="shared" si="238"/>
        <v>42264.620115740734</v>
      </c>
      <c r="T3794" s="16">
        <f t="shared" si="239"/>
        <v>42294.620115740734</v>
      </c>
    </row>
    <row r="3795" spans="1:20" ht="43.5" hidden="1" x14ac:dyDescent="0.35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1" t="s">
        <v>8321</v>
      </c>
      <c r="R3795" t="s">
        <v>8325</v>
      </c>
      <c r="S3795" s="16">
        <f t="shared" si="238"/>
        <v>42713.962499999994</v>
      </c>
      <c r="T3795" s="16">
        <f t="shared" si="239"/>
        <v>42734.375</v>
      </c>
    </row>
    <row r="3796" spans="1:20" ht="58" hidden="1" x14ac:dyDescent="0.35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1" t="s">
        <v>8321</v>
      </c>
      <c r="R3796" t="s">
        <v>8325</v>
      </c>
      <c r="S3796" s="16">
        <f t="shared" si="238"/>
        <v>42165.922858796301</v>
      </c>
      <c r="T3796" s="16">
        <f t="shared" si="239"/>
        <v>42195.922858796301</v>
      </c>
    </row>
    <row r="3797" spans="1:20" ht="43.5" hidden="1" x14ac:dyDescent="0.35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6">
        <f t="shared" si="238"/>
        <v>42165.785289351858</v>
      </c>
      <c r="T3797" s="16">
        <f t="shared" si="239"/>
        <v>42195.785289351858</v>
      </c>
    </row>
    <row r="3798" spans="1:20" ht="43.5" hidden="1" x14ac:dyDescent="0.35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6">
        <f t="shared" si="238"/>
        <v>42790.895567129628</v>
      </c>
      <c r="T3798" s="16">
        <f t="shared" si="239"/>
        <v>42820.853900462964</v>
      </c>
    </row>
    <row r="3799" spans="1:20" ht="43.5" hidden="1" x14ac:dyDescent="0.35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1" t="s">
        <v>8316</v>
      </c>
      <c r="R3799" t="s">
        <v>8334</v>
      </c>
      <c r="S3799" s="16">
        <f t="shared" si="238"/>
        <v>40799.872685185182</v>
      </c>
      <c r="T3799" s="16">
        <f t="shared" si="239"/>
        <v>40844.872685185182</v>
      </c>
    </row>
    <row r="3800" spans="1:20" ht="43.5" hidden="1" x14ac:dyDescent="0.35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1" t="s">
        <v>8319</v>
      </c>
      <c r="R3800" t="s">
        <v>8345</v>
      </c>
      <c r="S3800" s="16">
        <f t="shared" si="238"/>
        <v>41871.972025462965</v>
      </c>
      <c r="T3800" s="16">
        <f t="shared" si="239"/>
        <v>41931.972025462965</v>
      </c>
    </row>
    <row r="3801" spans="1:20" ht="58" hidden="1" x14ac:dyDescent="0.35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1" t="s">
        <v>8319</v>
      </c>
      <c r="R3801" t="s">
        <v>8345</v>
      </c>
      <c r="S3801" s="16">
        <f t="shared" si="238"/>
        <v>42224.102581018517</v>
      </c>
      <c r="T3801" s="16">
        <f t="shared" si="239"/>
        <v>42254.102581018517</v>
      </c>
    </row>
    <row r="3802" spans="1:20" ht="58" hidden="1" x14ac:dyDescent="0.35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1" t="s">
        <v>8327</v>
      </c>
      <c r="R3802" t="s">
        <v>8354</v>
      </c>
      <c r="S3802" s="16">
        <f t="shared" si="238"/>
        <v>41125.283159722225</v>
      </c>
      <c r="T3802" s="16">
        <f t="shared" si="239"/>
        <v>41145.283159722225</v>
      </c>
    </row>
    <row r="3803" spans="1:20" ht="43.5" hidden="1" x14ac:dyDescent="0.35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1" t="s">
        <v>8311</v>
      </c>
      <c r="R3803" t="s">
        <v>8348</v>
      </c>
      <c r="S3803" s="16">
        <f t="shared" si="238"/>
        <v>42795.696145833332</v>
      </c>
      <c r="T3803" s="16">
        <f t="shared" si="239"/>
        <v>42840.654479166667</v>
      </c>
    </row>
    <row r="3804" spans="1:20" ht="43.5" hidden="1" x14ac:dyDescent="0.35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8342</v>
      </c>
      <c r="S3804" s="16">
        <f t="shared" si="238"/>
        <v>42380.812627314815</v>
      </c>
      <c r="T3804" s="16">
        <f t="shared" si="239"/>
        <v>42410.812627314815</v>
      </c>
    </row>
    <row r="3805" spans="1:20" ht="58" hidden="1" x14ac:dyDescent="0.35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1" t="s">
        <v>8323</v>
      </c>
      <c r="R3805" t="s">
        <v>8324</v>
      </c>
      <c r="S3805" s="16">
        <f t="shared" si="238"/>
        <v>41851.636388888888</v>
      </c>
      <c r="T3805" s="16">
        <f t="shared" si="239"/>
        <v>41911.636388888888</v>
      </c>
    </row>
    <row r="3806" spans="1:20" ht="43.5" hidden="1" x14ac:dyDescent="0.35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1" t="s">
        <v>8323</v>
      </c>
      <c r="R3806" t="s">
        <v>8326</v>
      </c>
      <c r="S3806" s="16">
        <f t="shared" si="238"/>
        <v>42762.040902777779</v>
      </c>
      <c r="T3806" s="16">
        <f t="shared" si="239"/>
        <v>42821.999236111107</v>
      </c>
    </row>
    <row r="3807" spans="1:20" ht="43.5" hidden="1" x14ac:dyDescent="0.35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1" t="s">
        <v>8323</v>
      </c>
      <c r="R3807" t="s">
        <v>8335</v>
      </c>
      <c r="S3807" s="16">
        <f t="shared" si="238"/>
        <v>42285.143969907411</v>
      </c>
      <c r="T3807" s="16">
        <f t="shared" si="239"/>
        <v>42325.185636574075</v>
      </c>
    </row>
    <row r="3808" spans="1:20" ht="58" hidden="1" x14ac:dyDescent="0.35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1" t="s">
        <v>8323</v>
      </c>
      <c r="R3808" t="s">
        <v>8326</v>
      </c>
      <c r="S3808" s="16">
        <f t="shared" si="238"/>
        <v>41774.651203703703</v>
      </c>
      <c r="T3808" s="16">
        <f t="shared" si="239"/>
        <v>41834.651203703703</v>
      </c>
    </row>
    <row r="3809" spans="1:20" ht="43.5" hidden="1" x14ac:dyDescent="0.35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1" t="s">
        <v>8319</v>
      </c>
      <c r="R3809" t="s">
        <v>8357</v>
      </c>
      <c r="S3809" s="16">
        <f t="shared" si="238"/>
        <v>41942.653379629628</v>
      </c>
      <c r="T3809" s="16">
        <f t="shared" si="239"/>
        <v>41972.6950462963</v>
      </c>
    </row>
    <row r="3810" spans="1:20" ht="58" hidden="1" x14ac:dyDescent="0.35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1" t="s">
        <v>8321</v>
      </c>
      <c r="R3810" t="s">
        <v>8337</v>
      </c>
      <c r="S3810" s="16">
        <f t="shared" si="238"/>
        <v>41882.937303240738</v>
      </c>
      <c r="T3810" s="16">
        <f t="shared" si="239"/>
        <v>41942.937303240738</v>
      </c>
    </row>
    <row r="3811" spans="1:20" ht="43.5" hidden="1" x14ac:dyDescent="0.35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1" t="s">
        <v>8321</v>
      </c>
      <c r="R3811" t="s">
        <v>8339</v>
      </c>
      <c r="S3811" s="16">
        <f t="shared" si="238"/>
        <v>41634.715173611112</v>
      </c>
      <c r="T3811" s="16">
        <f t="shared" si="239"/>
        <v>41664.715173611112</v>
      </c>
    </row>
    <row r="3812" spans="1:20" ht="43.5" hidden="1" x14ac:dyDescent="0.35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1" t="s">
        <v>8321</v>
      </c>
      <c r="R3812" t="s">
        <v>8339</v>
      </c>
      <c r="S3812" s="16">
        <f t="shared" si="238"/>
        <v>41837.767500000002</v>
      </c>
      <c r="T3812" s="16">
        <f t="shared" si="239"/>
        <v>41867.767500000002</v>
      </c>
    </row>
    <row r="3813" spans="1:20" ht="43.5" hidden="1" x14ac:dyDescent="0.35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1" t="s">
        <v>8308</v>
      </c>
      <c r="R3813" t="s">
        <v>8342</v>
      </c>
      <c r="S3813" s="16">
        <f t="shared" si="238"/>
        <v>42303.659317129626</v>
      </c>
      <c r="T3813" s="16">
        <f t="shared" si="239"/>
        <v>42333.700983796298</v>
      </c>
    </row>
    <row r="3814" spans="1:20" ht="29" hidden="1" x14ac:dyDescent="0.35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8350</v>
      </c>
      <c r="S3814" s="16">
        <f t="shared" si="238"/>
        <v>41013.822858796295</v>
      </c>
      <c r="T3814" s="16">
        <f t="shared" si="239"/>
        <v>41043.822858796295</v>
      </c>
    </row>
    <row r="3815" spans="1:20" ht="58" hidden="1" x14ac:dyDescent="0.35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1" t="s">
        <v>8313</v>
      </c>
      <c r="R3815" t="s">
        <v>8355</v>
      </c>
      <c r="S3815" s="16">
        <f t="shared" si="238"/>
        <v>42188.252199074079</v>
      </c>
      <c r="T3815" s="16">
        <f t="shared" si="239"/>
        <v>42218.252199074079</v>
      </c>
    </row>
    <row r="3816" spans="1:20" ht="43.5" hidden="1" x14ac:dyDescent="0.35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1" t="s">
        <v>8319</v>
      </c>
      <c r="R3816" t="s">
        <v>8345</v>
      </c>
      <c r="S3816" s="16">
        <f t="shared" si="238"/>
        <v>42164.170046296291</v>
      </c>
      <c r="T3816" s="16">
        <f t="shared" si="239"/>
        <v>42224.170046296291</v>
      </c>
    </row>
    <row r="3817" spans="1:20" ht="43.5" hidden="1" x14ac:dyDescent="0.35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1" t="s">
        <v>8319</v>
      </c>
      <c r="R3817" t="s">
        <v>8357</v>
      </c>
      <c r="S3817" s="16">
        <f t="shared" si="238"/>
        <v>41835.951782407406</v>
      </c>
      <c r="T3817" s="16">
        <f t="shared" si="239"/>
        <v>41865.951782407406</v>
      </c>
    </row>
    <row r="3818" spans="1:20" ht="29" hidden="1" x14ac:dyDescent="0.35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1" t="s">
        <v>8319</v>
      </c>
      <c r="R3818" t="s">
        <v>8345</v>
      </c>
      <c r="S3818" s="16">
        <f t="shared" si="238"/>
        <v>42155.139479166668</v>
      </c>
      <c r="T3818" s="16">
        <f t="shared" si="239"/>
        <v>42215.139479166668</v>
      </c>
    </row>
    <row r="3819" spans="1:20" ht="43.5" hidden="1" x14ac:dyDescent="0.35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1" t="s">
        <v>8323</v>
      </c>
      <c r="R3819" t="s">
        <v>8326</v>
      </c>
      <c r="S3819" s="16">
        <f t="shared" si="238"/>
        <v>42325.920717592591</v>
      </c>
      <c r="T3819" s="16">
        <f t="shared" si="239"/>
        <v>42355.920717592591</v>
      </c>
    </row>
    <row r="3820" spans="1:20" ht="43.5" hidden="1" x14ac:dyDescent="0.35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1" t="s">
        <v>8323</v>
      </c>
      <c r="R3820" t="s">
        <v>8326</v>
      </c>
      <c r="S3820" s="16">
        <f t="shared" si="238"/>
        <v>42675.262962962966</v>
      </c>
      <c r="T3820" s="16">
        <f t="shared" si="239"/>
        <v>42705.304629629631</v>
      </c>
    </row>
    <row r="3821" spans="1:20" ht="43.5" hidden="1" x14ac:dyDescent="0.35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1" t="s">
        <v>8323</v>
      </c>
      <c r="R3821" t="s">
        <v>8326</v>
      </c>
      <c r="S3821" s="16">
        <f t="shared" si="238"/>
        <v>42322.025115740747</v>
      </c>
      <c r="T3821" s="16">
        <f t="shared" si="239"/>
        <v>42352.025115740747</v>
      </c>
    </row>
    <row r="3822" spans="1:20" ht="58" hidden="1" x14ac:dyDescent="0.35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1" t="s">
        <v>8323</v>
      </c>
      <c r="R3822" t="s">
        <v>8326</v>
      </c>
      <c r="S3822" s="16">
        <f t="shared" si="238"/>
        <v>42700.804756944446</v>
      </c>
      <c r="T3822" s="16">
        <f t="shared" si="239"/>
        <v>42730.804756944446</v>
      </c>
    </row>
    <row r="3823" spans="1:20" ht="43.5" hidden="1" x14ac:dyDescent="0.35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1" t="s">
        <v>8311</v>
      </c>
      <c r="R3823" t="s">
        <v>8356</v>
      </c>
      <c r="S3823" s="16">
        <f t="shared" si="238"/>
        <v>41257.531712962962</v>
      </c>
      <c r="T3823" s="16">
        <f t="shared" si="239"/>
        <v>41306.708333333336</v>
      </c>
    </row>
    <row r="3824" spans="1:20" ht="43.5" hidden="1" x14ac:dyDescent="0.35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1" t="s">
        <v>8319</v>
      </c>
      <c r="R3824" t="s">
        <v>8345</v>
      </c>
      <c r="S3824" s="16">
        <f t="shared" si="238"/>
        <v>42122.629502314812</v>
      </c>
      <c r="T3824" s="16">
        <f t="shared" si="239"/>
        <v>42143.629502314812</v>
      </c>
    </row>
    <row r="3825" spans="1:20" ht="43.5" hidden="1" x14ac:dyDescent="0.35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1" t="s">
        <v>8323</v>
      </c>
      <c r="R3825" t="s">
        <v>8326</v>
      </c>
      <c r="S3825" s="16">
        <f t="shared" si="238"/>
        <v>42550.048449074078</v>
      </c>
      <c r="T3825" s="16">
        <f t="shared" si="239"/>
        <v>42580.978472222225</v>
      </c>
    </row>
    <row r="3826" spans="1:20" ht="43.5" hidden="1" x14ac:dyDescent="0.35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1" t="s">
        <v>8311</v>
      </c>
      <c r="R3826" t="s">
        <v>8352</v>
      </c>
      <c r="S3826" s="16">
        <f t="shared" si="238"/>
        <v>41289.999641203707</v>
      </c>
      <c r="T3826" s="16">
        <f t="shared" si="239"/>
        <v>41329.999641203707</v>
      </c>
    </row>
    <row r="3827" spans="1:20" ht="29" hidden="1" x14ac:dyDescent="0.35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1" t="s">
        <v>8321</v>
      </c>
      <c r="R3827" t="s">
        <v>8325</v>
      </c>
      <c r="S3827" s="16">
        <f t="shared" si="238"/>
        <v>42351.658842592587</v>
      </c>
      <c r="T3827" s="16">
        <f t="shared" si="239"/>
        <v>42381.658842592587</v>
      </c>
    </row>
    <row r="3828" spans="1:20" ht="29" hidden="1" x14ac:dyDescent="0.35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1" t="s">
        <v>8327</v>
      </c>
      <c r="R3828" t="s">
        <v>8350</v>
      </c>
      <c r="S3828" s="16">
        <f t="shared" si="238"/>
        <v>41681.189699074072</v>
      </c>
      <c r="T3828" s="16">
        <f t="shared" si="239"/>
        <v>41711.148032407407</v>
      </c>
    </row>
    <row r="3829" spans="1:20" ht="43.5" hidden="1" x14ac:dyDescent="0.35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1" t="s">
        <v>8313</v>
      </c>
      <c r="R3829" t="s">
        <v>8351</v>
      </c>
      <c r="S3829" s="16">
        <f t="shared" si="238"/>
        <v>42603.354131944448</v>
      </c>
      <c r="T3829" s="16">
        <f t="shared" si="239"/>
        <v>42633.354131944448</v>
      </c>
    </row>
    <row r="3830" spans="1:20" ht="29" hidden="1" x14ac:dyDescent="0.35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1" t="s">
        <v>8313</v>
      </c>
      <c r="R3830" t="s">
        <v>8314</v>
      </c>
      <c r="S3830" s="16">
        <f t="shared" si="238"/>
        <v>42067.234375</v>
      </c>
      <c r="T3830" s="16">
        <f t="shared" si="239"/>
        <v>42097.192708333328</v>
      </c>
    </row>
    <row r="3831" spans="1:20" ht="58" hidden="1" x14ac:dyDescent="0.35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1" t="s">
        <v>8316</v>
      </c>
      <c r="R3831" t="s">
        <v>8334</v>
      </c>
      <c r="S3831" s="16">
        <f t="shared" si="238"/>
        <v>41927.235636574071</v>
      </c>
      <c r="T3831" s="16">
        <f t="shared" si="239"/>
        <v>41957.277303240742</v>
      </c>
    </row>
    <row r="3832" spans="1:20" ht="43.5" hidden="1" x14ac:dyDescent="0.35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1" t="s">
        <v>8319</v>
      </c>
      <c r="R3832" t="s">
        <v>8345</v>
      </c>
      <c r="S3832" s="16">
        <f t="shared" si="238"/>
        <v>42342.03943287037</v>
      </c>
      <c r="T3832" s="16">
        <f t="shared" si="239"/>
        <v>42372.03943287037</v>
      </c>
    </row>
    <row r="3833" spans="1:20" ht="58" hidden="1" x14ac:dyDescent="0.35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1" t="s">
        <v>8319</v>
      </c>
      <c r="R3833" t="s">
        <v>8345</v>
      </c>
      <c r="S3833" s="16">
        <f t="shared" si="238"/>
        <v>42224.408275462964</v>
      </c>
      <c r="T3833" s="16">
        <f t="shared" si="239"/>
        <v>42254.408275462964</v>
      </c>
    </row>
    <row r="3834" spans="1:20" ht="43.5" hidden="1" x14ac:dyDescent="0.35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1" t="s">
        <v>8319</v>
      </c>
      <c r="R3834" t="s">
        <v>8345</v>
      </c>
      <c r="S3834" s="16">
        <f t="shared" si="238"/>
        <v>41830.820567129631</v>
      </c>
      <c r="T3834" s="16">
        <f t="shared" si="239"/>
        <v>41855.820567129631</v>
      </c>
    </row>
    <row r="3835" spans="1:20" ht="43.5" hidden="1" x14ac:dyDescent="0.35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1" t="s">
        <v>8319</v>
      </c>
      <c r="R3835" t="s">
        <v>8345</v>
      </c>
      <c r="S3835" s="16">
        <f t="shared" si="238"/>
        <v>42154.64025462963</v>
      </c>
      <c r="T3835" s="16">
        <f t="shared" si="239"/>
        <v>42184.64025462963</v>
      </c>
    </row>
    <row r="3836" spans="1:20" ht="43.5" hidden="1" x14ac:dyDescent="0.35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1" t="s">
        <v>8323</v>
      </c>
      <c r="R3836" t="s">
        <v>8324</v>
      </c>
      <c r="S3836" s="16">
        <f t="shared" si="238"/>
        <v>42790.583368055552</v>
      </c>
      <c r="T3836" s="16">
        <f t="shared" si="239"/>
        <v>42810.541701388895</v>
      </c>
    </row>
    <row r="3837" spans="1:20" ht="43.5" hidden="1" x14ac:dyDescent="0.35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1" t="s">
        <v>8323</v>
      </c>
      <c r="R3837" t="s">
        <v>8335</v>
      </c>
      <c r="S3837" s="16">
        <f t="shared" si="238"/>
        <v>42666.666932870372</v>
      </c>
      <c r="T3837" s="16">
        <f t="shared" si="239"/>
        <v>42696.708599537036</v>
      </c>
    </row>
    <row r="3838" spans="1:20" ht="43.5" hidden="1" x14ac:dyDescent="0.35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1" t="s">
        <v>8323</v>
      </c>
      <c r="R3838" t="s">
        <v>8335</v>
      </c>
      <c r="S3838" s="16">
        <f t="shared" si="238"/>
        <v>42180.145787037036</v>
      </c>
      <c r="T3838" s="16">
        <f t="shared" si="239"/>
        <v>42230.145787037036</v>
      </c>
    </row>
    <row r="3839" spans="1:20" ht="43.5" x14ac:dyDescent="0.35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1" t="s">
        <v>8323</v>
      </c>
      <c r="R3839" t="s">
        <v>8335</v>
      </c>
      <c r="S3839" s="16">
        <f t="shared" si="238"/>
        <v>41999.861064814817</v>
      </c>
      <c r="T3839" s="16">
        <f t="shared" si="239"/>
        <v>42029.861064814817</v>
      </c>
    </row>
    <row r="3840" spans="1:20" ht="58" x14ac:dyDescent="0.35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1" t="s">
        <v>8323</v>
      </c>
      <c r="R3840" t="s">
        <v>8335</v>
      </c>
      <c r="S3840" s="16">
        <f t="shared" si="238"/>
        <v>41854.602650462963</v>
      </c>
      <c r="T3840" s="16">
        <f t="shared" si="239"/>
        <v>41884.602650462963</v>
      </c>
    </row>
    <row r="3841" spans="1:20" ht="43.5" hidden="1" x14ac:dyDescent="0.35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1" t="s">
        <v>8321</v>
      </c>
      <c r="R3841" t="s">
        <v>8339</v>
      </c>
      <c r="S3841" s="16">
        <f t="shared" si="238"/>
        <v>42400.176377314812</v>
      </c>
      <c r="T3841" s="16">
        <f t="shared" si="239"/>
        <v>42430.176377314812</v>
      </c>
    </row>
    <row r="3842" spans="1:20" ht="29" hidden="1" x14ac:dyDescent="0.35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240">ROUND(E3842/D3842*100, 0)</f>
        <v>0</v>
      </c>
      <c r="P3842">
        <f t="shared" si="237"/>
        <v>0</v>
      </c>
      <c r="Q3842" s="11" t="s">
        <v>8311</v>
      </c>
      <c r="R3842" t="s">
        <v>8348</v>
      </c>
      <c r="S3842" s="16">
        <f t="shared" si="238"/>
        <v>41818.703275462962</v>
      </c>
      <c r="T3842" s="16">
        <f t="shared" si="239"/>
        <v>41848.703275462962</v>
      </c>
    </row>
    <row r="3843" spans="1:20" ht="43.5" hidden="1" x14ac:dyDescent="0.35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240"/>
        <v>0</v>
      </c>
      <c r="P3843">
        <f t="shared" ref="P3843:P3906" si="241">IFERROR(ROUND(E3843/L3843, 2), 0)</f>
        <v>0</v>
      </c>
      <c r="Q3843" s="11" t="s">
        <v>8308</v>
      </c>
      <c r="R3843" t="s">
        <v>8342</v>
      </c>
      <c r="S3843" s="16">
        <f t="shared" ref="S3843:S3906" si="242">(((J3843/60)/60)/24)+DATE(1970,1,1)</f>
        <v>42086.83085648148</v>
      </c>
      <c r="T3843" s="16">
        <f t="shared" ref="T3843:T3906" si="243">(((I3843/60)/60)/24)+DATE(1970,1,1)</f>
        <v>42116.83085648148</v>
      </c>
    </row>
    <row r="3844" spans="1:20" ht="43.5" hidden="1" x14ac:dyDescent="0.35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1" t="s">
        <v>8311</v>
      </c>
      <c r="R3844" t="s">
        <v>8348</v>
      </c>
      <c r="S3844" s="16">
        <f t="shared" si="242"/>
        <v>42093.131469907406</v>
      </c>
      <c r="T3844" s="16">
        <f t="shared" si="243"/>
        <v>42123.131469907406</v>
      </c>
    </row>
    <row r="3845" spans="1:20" ht="43.5" hidden="1" x14ac:dyDescent="0.35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1" t="s">
        <v>8311</v>
      </c>
      <c r="R3845" t="s">
        <v>8348</v>
      </c>
      <c r="S3845" s="16">
        <f t="shared" si="242"/>
        <v>42707.926030092596</v>
      </c>
      <c r="T3845" s="16">
        <f t="shared" si="243"/>
        <v>42737.926030092596</v>
      </c>
    </row>
    <row r="3846" spans="1:20" ht="43.5" hidden="1" x14ac:dyDescent="0.35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1" t="s">
        <v>8308</v>
      </c>
      <c r="R3846" t="s">
        <v>8342</v>
      </c>
      <c r="S3846" s="16">
        <f t="shared" si="242"/>
        <v>41956.853078703702</v>
      </c>
      <c r="T3846" s="16">
        <f t="shared" si="243"/>
        <v>41991.853078703702</v>
      </c>
    </row>
    <row r="3847" spans="1:20" ht="43.5" hidden="1" x14ac:dyDescent="0.35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1" t="s">
        <v>8321</v>
      </c>
      <c r="R3847" t="s">
        <v>8325</v>
      </c>
      <c r="S3847" s="16">
        <f t="shared" si="242"/>
        <v>42567.004432870366</v>
      </c>
      <c r="T3847" s="16">
        <f t="shared" si="243"/>
        <v>42588.004432870366</v>
      </c>
    </row>
    <row r="3848" spans="1:20" ht="43.5" hidden="1" x14ac:dyDescent="0.35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1" t="s">
        <v>8321</v>
      </c>
      <c r="R3848" t="s">
        <v>8339</v>
      </c>
      <c r="S3848" s="16">
        <f t="shared" si="242"/>
        <v>42714.054398148146</v>
      </c>
      <c r="T3848" s="16">
        <f t="shared" si="243"/>
        <v>42744.054398148146</v>
      </c>
    </row>
    <row r="3849" spans="1:20" hidden="1" x14ac:dyDescent="0.35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1" t="s">
        <v>8346</v>
      </c>
      <c r="R3849" t="s">
        <v>8347</v>
      </c>
      <c r="S3849" s="16">
        <f t="shared" si="242"/>
        <v>42382.431076388893</v>
      </c>
      <c r="T3849" s="16">
        <f t="shared" si="243"/>
        <v>42412.431076388893</v>
      </c>
    </row>
    <row r="3850" spans="1:20" ht="58" hidden="1" x14ac:dyDescent="0.35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1" t="s">
        <v>8323</v>
      </c>
      <c r="R3850" t="s">
        <v>8335</v>
      </c>
      <c r="S3850" s="16">
        <f t="shared" si="242"/>
        <v>42182.062476851846</v>
      </c>
      <c r="T3850" s="16">
        <f t="shared" si="243"/>
        <v>42212.062476851846</v>
      </c>
    </row>
    <row r="3851" spans="1:20" ht="58" hidden="1" x14ac:dyDescent="0.35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1" t="s">
        <v>8308</v>
      </c>
      <c r="R3851" t="s">
        <v>8310</v>
      </c>
      <c r="S3851" s="16">
        <f t="shared" si="242"/>
        <v>42732.060277777782</v>
      </c>
      <c r="T3851" s="16">
        <f t="shared" si="243"/>
        <v>42762.060277777782</v>
      </c>
    </row>
    <row r="3852" spans="1:20" ht="43.5" hidden="1" x14ac:dyDescent="0.35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1" t="s">
        <v>8321</v>
      </c>
      <c r="R3852" t="s">
        <v>8325</v>
      </c>
      <c r="S3852" s="16">
        <f t="shared" si="242"/>
        <v>42584.123865740738</v>
      </c>
      <c r="T3852" s="16">
        <f t="shared" si="243"/>
        <v>42614.123865740738</v>
      </c>
    </row>
    <row r="3853" spans="1:20" ht="43.5" hidden="1" x14ac:dyDescent="0.35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1" t="s">
        <v>8321</v>
      </c>
      <c r="R3853" t="s">
        <v>8325</v>
      </c>
      <c r="S3853" s="16">
        <f t="shared" si="242"/>
        <v>42164.908530092594</v>
      </c>
      <c r="T3853" s="16">
        <f t="shared" si="243"/>
        <v>42194.908530092594</v>
      </c>
    </row>
    <row r="3854" spans="1:20" ht="43.5" hidden="1" x14ac:dyDescent="0.35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1" t="s">
        <v>8321</v>
      </c>
      <c r="R3854" t="s">
        <v>8339</v>
      </c>
      <c r="S3854" s="16">
        <f t="shared" si="242"/>
        <v>42065.910983796297</v>
      </c>
      <c r="T3854" s="16">
        <f t="shared" si="243"/>
        <v>42095.869317129633</v>
      </c>
    </row>
    <row r="3855" spans="1:20" ht="43.5" hidden="1" x14ac:dyDescent="0.35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1" t="s">
        <v>8321</v>
      </c>
      <c r="R3855" t="s">
        <v>8339</v>
      </c>
      <c r="S3855" s="16">
        <f t="shared" si="242"/>
        <v>42366.982627314821</v>
      </c>
      <c r="T3855" s="16">
        <f t="shared" si="243"/>
        <v>42396.982627314821</v>
      </c>
    </row>
    <row r="3856" spans="1:20" ht="43.5" hidden="1" x14ac:dyDescent="0.35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1" t="s">
        <v>8321</v>
      </c>
      <c r="R3856" t="s">
        <v>8339</v>
      </c>
      <c r="S3856" s="16">
        <f t="shared" si="242"/>
        <v>40703.234386574077</v>
      </c>
      <c r="T3856" s="16">
        <f t="shared" si="243"/>
        <v>40733.234386574077</v>
      </c>
    </row>
    <row r="3857" spans="1:20" ht="43.5" hidden="1" x14ac:dyDescent="0.35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1" t="s">
        <v>8308</v>
      </c>
      <c r="R3857" t="s">
        <v>8342</v>
      </c>
      <c r="S3857" s="16">
        <f t="shared" si="242"/>
        <v>41975.842523148152</v>
      </c>
      <c r="T3857" s="16">
        <f t="shared" si="243"/>
        <v>42005.842523148152</v>
      </c>
    </row>
    <row r="3858" spans="1:20" ht="29" hidden="1" x14ac:dyDescent="0.35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1" t="s">
        <v>8308</v>
      </c>
      <c r="R3858" t="s">
        <v>8342</v>
      </c>
      <c r="S3858" s="16">
        <f t="shared" si="242"/>
        <v>42585.031782407401</v>
      </c>
      <c r="T3858" s="16">
        <f t="shared" si="243"/>
        <v>42615.031782407401</v>
      </c>
    </row>
    <row r="3859" spans="1:20" ht="43.5" hidden="1" x14ac:dyDescent="0.35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1" t="s">
        <v>8308</v>
      </c>
      <c r="R3859" t="s">
        <v>8342</v>
      </c>
      <c r="S3859" s="16">
        <f t="shared" si="242"/>
        <v>42515.061805555553</v>
      </c>
      <c r="T3859" s="16">
        <f t="shared" si="243"/>
        <v>42545.061805555553</v>
      </c>
    </row>
    <row r="3860" spans="1:20" ht="58" hidden="1" x14ac:dyDescent="0.35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1" t="s">
        <v>8346</v>
      </c>
      <c r="R3860" t="s">
        <v>8347</v>
      </c>
      <c r="S3860" s="16">
        <f t="shared" si="242"/>
        <v>42058.719641203701</v>
      </c>
      <c r="T3860" s="16">
        <f t="shared" si="243"/>
        <v>42118.677974537044</v>
      </c>
    </row>
    <row r="3861" spans="1:20" ht="43.5" hidden="1" x14ac:dyDescent="0.35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1" t="s">
        <v>8346</v>
      </c>
      <c r="R3861" t="s">
        <v>8347</v>
      </c>
      <c r="S3861" s="16">
        <f t="shared" si="242"/>
        <v>42678.871331018512</v>
      </c>
      <c r="T3861" s="16">
        <f t="shared" si="243"/>
        <v>42708.912997685184</v>
      </c>
    </row>
    <row r="3862" spans="1:20" ht="58" hidden="1" x14ac:dyDescent="0.35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1" t="s">
        <v>8316</v>
      </c>
      <c r="R3862" t="s">
        <v>8334</v>
      </c>
      <c r="S3862" s="16">
        <f t="shared" si="242"/>
        <v>41813.861388888887</v>
      </c>
      <c r="T3862" s="16">
        <f t="shared" si="243"/>
        <v>41843.861388888887</v>
      </c>
    </row>
    <row r="3863" spans="1:20" ht="58" hidden="1" x14ac:dyDescent="0.35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6">
        <f t="shared" si="242"/>
        <v>42509.724328703705</v>
      </c>
      <c r="T3863" s="16">
        <f t="shared" si="243"/>
        <v>42539.724328703705</v>
      </c>
    </row>
    <row r="3864" spans="1:20" ht="43.5" hidden="1" x14ac:dyDescent="0.35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1" t="s">
        <v>8311</v>
      </c>
      <c r="R3864" t="s">
        <v>8348</v>
      </c>
      <c r="S3864" s="16">
        <f t="shared" si="242"/>
        <v>42074.060671296291</v>
      </c>
      <c r="T3864" s="16">
        <f t="shared" si="243"/>
        <v>42104.060671296291</v>
      </c>
    </row>
    <row r="3865" spans="1:20" ht="43.5" hidden="1" x14ac:dyDescent="0.35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1" t="s">
        <v>8311</v>
      </c>
      <c r="R3865" t="s">
        <v>8352</v>
      </c>
      <c r="S3865" s="16">
        <f t="shared" si="242"/>
        <v>42554.917488425926</v>
      </c>
      <c r="T3865" s="16">
        <f t="shared" si="243"/>
        <v>42584.917488425926</v>
      </c>
    </row>
    <row r="3866" spans="1:20" ht="43.5" hidden="1" x14ac:dyDescent="0.35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8330</v>
      </c>
      <c r="S3866" s="16">
        <f t="shared" si="242"/>
        <v>42471.052152777775</v>
      </c>
      <c r="T3866" s="16">
        <f t="shared" si="243"/>
        <v>42531.052152777775</v>
      </c>
    </row>
    <row r="3867" spans="1:20" ht="43.5" hidden="1" x14ac:dyDescent="0.35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8330</v>
      </c>
      <c r="S3867" s="16">
        <f t="shared" si="242"/>
        <v>42614.675625000003</v>
      </c>
      <c r="T3867" s="16">
        <f t="shared" si="243"/>
        <v>42626.895833333328</v>
      </c>
    </row>
    <row r="3868" spans="1:20" ht="43.5" hidden="1" x14ac:dyDescent="0.35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1" t="s">
        <v>8316</v>
      </c>
      <c r="R3868" t="s">
        <v>8344</v>
      </c>
      <c r="S3868" s="16">
        <f t="shared" si="242"/>
        <v>42709.002881944441</v>
      </c>
      <c r="T3868" s="16">
        <f t="shared" si="243"/>
        <v>42739.002881944441</v>
      </c>
    </row>
    <row r="3869" spans="1:20" ht="29" hidden="1" x14ac:dyDescent="0.35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1" t="s">
        <v>8308</v>
      </c>
      <c r="R3869" t="s">
        <v>8342</v>
      </c>
      <c r="S3869" s="16">
        <f t="shared" si="242"/>
        <v>42130.78361111111</v>
      </c>
      <c r="T3869" s="16">
        <f t="shared" si="243"/>
        <v>42160.78361111111</v>
      </c>
    </row>
    <row r="3870" spans="1:20" ht="43.5" hidden="1" x14ac:dyDescent="0.35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1" t="s">
        <v>8308</v>
      </c>
      <c r="R3870" t="s">
        <v>8342</v>
      </c>
      <c r="S3870" s="16">
        <f t="shared" si="242"/>
        <v>42592.836076388892</v>
      </c>
      <c r="T3870" s="16">
        <f t="shared" si="243"/>
        <v>42622.836076388892</v>
      </c>
    </row>
    <row r="3871" spans="1:20" ht="58" hidden="1" x14ac:dyDescent="0.35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1" t="s">
        <v>8319</v>
      </c>
      <c r="R3871" t="s">
        <v>8345</v>
      </c>
      <c r="S3871" s="16">
        <f t="shared" si="242"/>
        <v>42397.89980324074</v>
      </c>
      <c r="T3871" s="16">
        <f t="shared" si="243"/>
        <v>42427.89980324074</v>
      </c>
    </row>
    <row r="3872" spans="1:20" ht="58" hidden="1" x14ac:dyDescent="0.35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1" t="s">
        <v>8319</v>
      </c>
      <c r="R3872" t="s">
        <v>8345</v>
      </c>
      <c r="S3872" s="16">
        <f t="shared" si="242"/>
        <v>42265.818622685183</v>
      </c>
      <c r="T3872" s="16">
        <f t="shared" si="243"/>
        <v>42295.818622685183</v>
      </c>
    </row>
    <row r="3873" spans="1:20" ht="43.5" hidden="1" x14ac:dyDescent="0.35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1" t="s">
        <v>8319</v>
      </c>
      <c r="R3873" t="s">
        <v>8357</v>
      </c>
      <c r="S3873" s="16">
        <f t="shared" si="242"/>
        <v>42498.899398148147</v>
      </c>
      <c r="T3873" s="16">
        <f t="shared" si="243"/>
        <v>42528.879166666666</v>
      </c>
    </row>
    <row r="3874" spans="1:20" ht="58" hidden="1" x14ac:dyDescent="0.3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1" t="s">
        <v>8319</v>
      </c>
      <c r="R3874" t="s">
        <v>8345</v>
      </c>
      <c r="S3874" s="16">
        <f t="shared" si="242"/>
        <v>42487.825752314813</v>
      </c>
      <c r="T3874" s="16">
        <f t="shared" si="243"/>
        <v>42508.825752314813</v>
      </c>
    </row>
    <row r="3875" spans="1:20" ht="29" hidden="1" x14ac:dyDescent="0.35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1" t="s">
        <v>8319</v>
      </c>
      <c r="R3875" t="s">
        <v>8345</v>
      </c>
      <c r="S3875" s="16">
        <f t="shared" si="242"/>
        <v>42060.00980324074</v>
      </c>
      <c r="T3875" s="16">
        <f t="shared" si="243"/>
        <v>42104.968136574069</v>
      </c>
    </row>
    <row r="3876" spans="1:20" ht="29" hidden="1" x14ac:dyDescent="0.35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1" t="s">
        <v>8319</v>
      </c>
      <c r="R3876" t="s">
        <v>8345</v>
      </c>
      <c r="S3876" s="16">
        <f t="shared" si="242"/>
        <v>42140.173252314817</v>
      </c>
      <c r="T3876" s="16">
        <f t="shared" si="243"/>
        <v>42170.173252314817</v>
      </c>
    </row>
    <row r="3877" spans="1:20" ht="43.5" hidden="1" x14ac:dyDescent="0.35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1" t="s">
        <v>8319</v>
      </c>
      <c r="R3877" t="s">
        <v>8345</v>
      </c>
      <c r="S3877" s="16">
        <f t="shared" si="242"/>
        <v>42089.84520833334</v>
      </c>
      <c r="T3877" s="16">
        <f t="shared" si="243"/>
        <v>42119.84520833334</v>
      </c>
    </row>
    <row r="3878" spans="1:20" ht="43.5" hidden="1" x14ac:dyDescent="0.35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8356</v>
      </c>
      <c r="S3878" s="16">
        <f t="shared" si="242"/>
        <v>41863.636006944449</v>
      </c>
      <c r="T3878" s="16">
        <f t="shared" si="243"/>
        <v>41893.636006944449</v>
      </c>
    </row>
    <row r="3879" spans="1:20" ht="43.5" hidden="1" x14ac:dyDescent="0.35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1" t="s">
        <v>8323</v>
      </c>
      <c r="R3879" t="s">
        <v>8326</v>
      </c>
      <c r="S3879" s="16">
        <f t="shared" si="242"/>
        <v>42515.078217592592</v>
      </c>
      <c r="T3879" s="16">
        <f t="shared" si="243"/>
        <v>42575.078217592592</v>
      </c>
    </row>
    <row r="3880" spans="1:20" ht="43.5" hidden="1" x14ac:dyDescent="0.35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1" t="s">
        <v>8323</v>
      </c>
      <c r="R3880" t="s">
        <v>8324</v>
      </c>
      <c r="S3880" s="16">
        <f t="shared" si="242"/>
        <v>42498.008391203708</v>
      </c>
      <c r="T3880" s="16">
        <f t="shared" si="243"/>
        <v>42528.008391203708</v>
      </c>
    </row>
    <row r="3881" spans="1:20" ht="43.5" hidden="1" x14ac:dyDescent="0.35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8323</v>
      </c>
      <c r="R3881" t="s">
        <v>8335</v>
      </c>
      <c r="S3881" s="16">
        <f t="shared" si="242"/>
        <v>42065.791574074072</v>
      </c>
      <c r="T3881" s="16">
        <f t="shared" si="243"/>
        <v>42090.749907407408</v>
      </c>
    </row>
    <row r="3882" spans="1:20" hidden="1" x14ac:dyDescent="0.35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1" t="s">
        <v>8323</v>
      </c>
      <c r="R3882" t="s">
        <v>8335</v>
      </c>
      <c r="S3882" s="16">
        <f t="shared" si="242"/>
        <v>41954.228032407409</v>
      </c>
      <c r="T3882" s="16">
        <f t="shared" si="243"/>
        <v>41984.228032407409</v>
      </c>
    </row>
    <row r="3883" spans="1:20" ht="43.5" hidden="1" x14ac:dyDescent="0.35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1" t="s">
        <v>8323</v>
      </c>
      <c r="R3883" t="s">
        <v>8326</v>
      </c>
      <c r="S3883" s="16">
        <f t="shared" si="242"/>
        <v>42433.338749999995</v>
      </c>
      <c r="T3883" s="16">
        <f t="shared" si="243"/>
        <v>42461.25</v>
      </c>
    </row>
    <row r="3884" spans="1:20" ht="58" hidden="1" x14ac:dyDescent="0.35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11" t="s">
        <v>8323</v>
      </c>
      <c r="R3884" t="s">
        <v>8326</v>
      </c>
      <c r="S3884" s="16">
        <f t="shared" si="242"/>
        <v>42296.154131944444</v>
      </c>
      <c r="T3884" s="16">
        <f t="shared" si="243"/>
        <v>42326.195798611108</v>
      </c>
    </row>
    <row r="3885" spans="1:20" ht="43.5" hidden="1" x14ac:dyDescent="0.35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11" t="s">
        <v>8323</v>
      </c>
      <c r="R3885" t="s">
        <v>8326</v>
      </c>
      <c r="S3885" s="16">
        <f t="shared" si="242"/>
        <v>42344.824502314819</v>
      </c>
      <c r="T3885" s="16">
        <f t="shared" si="243"/>
        <v>42400.996527777781</v>
      </c>
    </row>
    <row r="3886" spans="1:20" hidden="1" x14ac:dyDescent="0.35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1" t="s">
        <v>8323</v>
      </c>
      <c r="R3886" t="s">
        <v>8326</v>
      </c>
      <c r="S3886" s="16">
        <f t="shared" si="242"/>
        <v>42538.742893518516</v>
      </c>
      <c r="T3886" s="16">
        <f t="shared" si="243"/>
        <v>42568.742893518516</v>
      </c>
    </row>
    <row r="3887" spans="1:20" ht="43.5" hidden="1" x14ac:dyDescent="0.35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1" t="s">
        <v>8323</v>
      </c>
      <c r="R3887" t="s">
        <v>8326</v>
      </c>
      <c r="S3887" s="16">
        <f t="shared" si="242"/>
        <v>41836.190937499996</v>
      </c>
      <c r="T3887" s="16">
        <f t="shared" si="243"/>
        <v>41896.190937499996</v>
      </c>
    </row>
    <row r="3888" spans="1:20" ht="43.5" hidden="1" x14ac:dyDescent="0.35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1" t="s">
        <v>8319</v>
      </c>
      <c r="R3888" t="s">
        <v>8345</v>
      </c>
      <c r="S3888" s="16">
        <f t="shared" si="242"/>
        <v>42093.181944444441</v>
      </c>
      <c r="T3888" s="16">
        <f t="shared" si="243"/>
        <v>42123.181944444441</v>
      </c>
    </row>
    <row r="3889" spans="1:20" ht="43.5" hidden="1" x14ac:dyDescent="0.35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1" t="s">
        <v>8308</v>
      </c>
      <c r="R3889" t="s">
        <v>8342</v>
      </c>
      <c r="S3889" s="16">
        <f t="shared" si="242"/>
        <v>42283.3909375</v>
      </c>
      <c r="T3889" s="16">
        <f t="shared" si="243"/>
        <v>42339</v>
      </c>
    </row>
    <row r="3890" spans="1:20" ht="29" hidden="1" x14ac:dyDescent="0.35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1" t="s">
        <v>8319</v>
      </c>
      <c r="R3890" t="s">
        <v>8345</v>
      </c>
      <c r="S3890" s="16">
        <f t="shared" si="242"/>
        <v>41841.682314814818</v>
      </c>
      <c r="T3890" s="16">
        <f t="shared" si="243"/>
        <v>41871.682314814818</v>
      </c>
    </row>
    <row r="3891" spans="1:20" ht="43.5" hidden="1" x14ac:dyDescent="0.35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1" t="s">
        <v>8323</v>
      </c>
      <c r="R3891" t="s">
        <v>8324</v>
      </c>
      <c r="S3891" s="16">
        <f t="shared" si="242"/>
        <v>42293.922986111109</v>
      </c>
      <c r="T3891" s="16">
        <f t="shared" si="243"/>
        <v>42323.96465277778</v>
      </c>
    </row>
    <row r="3892" spans="1:20" ht="43.5" hidden="1" x14ac:dyDescent="0.35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1" t="s">
        <v>8323</v>
      </c>
      <c r="R3892" t="s">
        <v>8326</v>
      </c>
      <c r="S3892" s="16">
        <f t="shared" si="242"/>
        <v>42419.246168981481</v>
      </c>
      <c r="T3892" s="16">
        <f t="shared" si="243"/>
        <v>42434.246168981481</v>
      </c>
    </row>
    <row r="3893" spans="1:20" ht="43.5" hidden="1" x14ac:dyDescent="0.35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8348</v>
      </c>
      <c r="S3893" s="16">
        <f t="shared" si="242"/>
        <v>42086.811400462961</v>
      </c>
      <c r="T3893" s="16">
        <f t="shared" si="243"/>
        <v>42134.811400462961</v>
      </c>
    </row>
    <row r="3894" spans="1:20" ht="43.5" hidden="1" x14ac:dyDescent="0.35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8323</v>
      </c>
      <c r="R3894" t="s">
        <v>8326</v>
      </c>
      <c r="S3894" s="16">
        <f t="shared" si="242"/>
        <v>42613.841261574074</v>
      </c>
      <c r="T3894" s="16">
        <f t="shared" si="243"/>
        <v>42644.166666666672</v>
      </c>
    </row>
    <row r="3895" spans="1:20" ht="43.5" hidden="1" x14ac:dyDescent="0.35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1" t="s">
        <v>8313</v>
      </c>
      <c r="R3895" t="s">
        <v>8314</v>
      </c>
      <c r="S3895" s="16">
        <f t="shared" si="242"/>
        <v>41829.889027777775</v>
      </c>
      <c r="T3895" s="16">
        <f t="shared" si="243"/>
        <v>41859.889027777775</v>
      </c>
    </row>
    <row r="3896" spans="1:20" ht="29" hidden="1" x14ac:dyDescent="0.35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1" t="s">
        <v>8321</v>
      </c>
      <c r="R3896" t="s">
        <v>8325</v>
      </c>
      <c r="S3896" s="16">
        <f t="shared" si="242"/>
        <v>42096.686400462961</v>
      </c>
      <c r="T3896" s="16">
        <f t="shared" si="243"/>
        <v>42156.686400462961</v>
      </c>
    </row>
    <row r="3897" spans="1:20" ht="58" hidden="1" x14ac:dyDescent="0.35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1" t="s">
        <v>8316</v>
      </c>
      <c r="R3897" t="s">
        <v>8344</v>
      </c>
      <c r="S3897" s="16">
        <f t="shared" si="242"/>
        <v>41773.008738425924</v>
      </c>
      <c r="T3897" s="16">
        <f t="shared" si="243"/>
        <v>41803.008738425924</v>
      </c>
    </row>
    <row r="3898" spans="1:20" ht="58" hidden="1" x14ac:dyDescent="0.35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1" t="s">
        <v>8319</v>
      </c>
      <c r="R3898" t="s">
        <v>8345</v>
      </c>
      <c r="S3898" s="16">
        <f t="shared" si="242"/>
        <v>42655.736956018518</v>
      </c>
      <c r="T3898" s="16">
        <f t="shared" si="243"/>
        <v>42700.778622685189</v>
      </c>
    </row>
    <row r="3899" spans="1:20" ht="43.5" hidden="1" x14ac:dyDescent="0.35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1" t="s">
        <v>8319</v>
      </c>
      <c r="R3899" t="s">
        <v>8345</v>
      </c>
      <c r="S3899" s="16">
        <f t="shared" si="242"/>
        <v>42031.965138888889</v>
      </c>
      <c r="T3899" s="16">
        <f t="shared" si="243"/>
        <v>42080.75</v>
      </c>
    </row>
    <row r="3900" spans="1:20" ht="58" hidden="1" x14ac:dyDescent="0.35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1" t="s">
        <v>8319</v>
      </c>
      <c r="R3900" t="s">
        <v>8345</v>
      </c>
      <c r="S3900" s="16">
        <f t="shared" si="242"/>
        <v>41829.592002314814</v>
      </c>
      <c r="T3900" s="16">
        <f t="shared" si="243"/>
        <v>41874.592002314814</v>
      </c>
    </row>
    <row r="3901" spans="1:20" ht="43.5" hidden="1" x14ac:dyDescent="0.35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1" t="s">
        <v>8311</v>
      </c>
      <c r="R3901" t="s">
        <v>8356</v>
      </c>
      <c r="S3901" s="16">
        <f t="shared" si="242"/>
        <v>41537.869143518517</v>
      </c>
      <c r="T3901" s="16">
        <f t="shared" si="243"/>
        <v>41552.869143518517</v>
      </c>
    </row>
    <row r="3902" spans="1:20" ht="58" hidden="1" x14ac:dyDescent="0.35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1" t="s">
        <v>8323</v>
      </c>
      <c r="R3902" t="s">
        <v>8326</v>
      </c>
      <c r="S3902" s="16">
        <f t="shared" si="242"/>
        <v>42108.692060185189</v>
      </c>
      <c r="T3902" s="16">
        <f t="shared" si="243"/>
        <v>42153.692060185189</v>
      </c>
    </row>
    <row r="3903" spans="1:20" ht="43.5" hidden="1" x14ac:dyDescent="0.35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1" t="s">
        <v>8323</v>
      </c>
      <c r="R3903" t="s">
        <v>8335</v>
      </c>
      <c r="S3903" s="16">
        <f t="shared" si="242"/>
        <v>42527.00953703704</v>
      </c>
      <c r="T3903" s="16">
        <f t="shared" si="243"/>
        <v>42582.291666666672</v>
      </c>
    </row>
    <row r="3904" spans="1:20" ht="43.5" hidden="1" x14ac:dyDescent="0.35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1" t="s">
        <v>8323</v>
      </c>
      <c r="R3904" t="s">
        <v>8326</v>
      </c>
      <c r="S3904" s="16">
        <f t="shared" si="242"/>
        <v>42228.151701388888</v>
      </c>
      <c r="T3904" s="16">
        <f t="shared" si="243"/>
        <v>42253.151701388888</v>
      </c>
    </row>
    <row r="3905" spans="1:20" ht="43.5" hidden="1" x14ac:dyDescent="0.35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1" t="s">
        <v>8321</v>
      </c>
      <c r="R3905" t="s">
        <v>8339</v>
      </c>
      <c r="S3905" s="16">
        <f t="shared" si="242"/>
        <v>41041.167627314811</v>
      </c>
      <c r="T3905" s="16">
        <f t="shared" si="243"/>
        <v>41101.160474537035</v>
      </c>
    </row>
    <row r="3906" spans="1:20" ht="58" hidden="1" x14ac:dyDescent="0.35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244">ROUND(E3906/D3906*100, 0)</f>
        <v>0</v>
      </c>
      <c r="P3906">
        <f t="shared" si="241"/>
        <v>0</v>
      </c>
      <c r="Q3906" s="11" t="s">
        <v>8308</v>
      </c>
      <c r="R3906" t="s">
        <v>8342</v>
      </c>
      <c r="S3906" s="16">
        <f t="shared" si="242"/>
        <v>42380.696342592593</v>
      </c>
      <c r="T3906" s="16">
        <f t="shared" si="243"/>
        <v>42410.696342592593</v>
      </c>
    </row>
    <row r="3907" spans="1:20" ht="43.5" hidden="1" x14ac:dyDescent="0.35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244"/>
        <v>0</v>
      </c>
      <c r="P3907">
        <f t="shared" ref="P3907:P3970" si="245">IFERROR(ROUND(E3907/L3907, 2), 0)</f>
        <v>0</v>
      </c>
      <c r="Q3907" s="11" t="s">
        <v>8308</v>
      </c>
      <c r="R3907" t="s">
        <v>8342</v>
      </c>
      <c r="S3907" s="16">
        <f t="shared" ref="S3907:S3970" si="246">(((J3907/60)/60)/24)+DATE(1970,1,1)</f>
        <v>42503.353506944448</v>
      </c>
      <c r="T3907" s="16">
        <f t="shared" ref="T3907:T3970" si="247">(((I3907/60)/60)/24)+DATE(1970,1,1)</f>
        <v>42533.353506944448</v>
      </c>
    </row>
    <row r="3908" spans="1:20" ht="58" hidden="1" x14ac:dyDescent="0.35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1" t="s">
        <v>8321</v>
      </c>
      <c r="R3908" t="s">
        <v>8339</v>
      </c>
      <c r="S3908" s="16">
        <f t="shared" si="246"/>
        <v>42223.616018518514</v>
      </c>
      <c r="T3908" s="16">
        <f t="shared" si="247"/>
        <v>42253.615277777775</v>
      </c>
    </row>
    <row r="3909" spans="1:20" ht="29" hidden="1" x14ac:dyDescent="0.35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1" t="s">
        <v>8321</v>
      </c>
      <c r="R3909" t="s">
        <v>8337</v>
      </c>
      <c r="S3909" s="16">
        <f t="shared" si="246"/>
        <v>41969.767824074079</v>
      </c>
      <c r="T3909" s="16">
        <f t="shared" si="247"/>
        <v>42012.762499999997</v>
      </c>
    </row>
    <row r="3910" spans="1:20" ht="43.5" hidden="1" x14ac:dyDescent="0.35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1" t="s">
        <v>8321</v>
      </c>
      <c r="R3910" t="s">
        <v>8339</v>
      </c>
      <c r="S3910" s="16">
        <f t="shared" si="246"/>
        <v>42591.31858796296</v>
      </c>
      <c r="T3910" s="16">
        <f t="shared" si="247"/>
        <v>42651.31858796296</v>
      </c>
    </row>
    <row r="3911" spans="1:20" ht="43.5" hidden="1" x14ac:dyDescent="0.35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1" t="s">
        <v>8321</v>
      </c>
      <c r="R3911" t="s">
        <v>8339</v>
      </c>
      <c r="S3911" s="16">
        <f t="shared" si="246"/>
        <v>42171.827604166669</v>
      </c>
      <c r="T3911" s="16">
        <f t="shared" si="247"/>
        <v>42201.827604166669</v>
      </c>
    </row>
    <row r="3912" spans="1:20" ht="58" hidden="1" x14ac:dyDescent="0.35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1" t="s">
        <v>8327</v>
      </c>
      <c r="R3912" t="s">
        <v>8350</v>
      </c>
      <c r="S3912" s="16">
        <f t="shared" si="246"/>
        <v>40338.02002314815</v>
      </c>
      <c r="T3912" s="16">
        <f t="shared" si="247"/>
        <v>40367.944444444445</v>
      </c>
    </row>
    <row r="3913" spans="1:20" ht="58" hidden="1" x14ac:dyDescent="0.35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1" t="s">
        <v>8327</v>
      </c>
      <c r="R3913" t="s">
        <v>8330</v>
      </c>
      <c r="S3913" s="16">
        <f t="shared" si="246"/>
        <v>42451.866967592592</v>
      </c>
      <c r="T3913" s="16">
        <f t="shared" si="247"/>
        <v>42491.866967592592</v>
      </c>
    </row>
    <row r="3914" spans="1:20" ht="58" hidden="1" x14ac:dyDescent="0.35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1" t="s">
        <v>8319</v>
      </c>
      <c r="R3914" t="s">
        <v>8357</v>
      </c>
      <c r="S3914" s="16">
        <f t="shared" si="246"/>
        <v>42047.05574074074</v>
      </c>
      <c r="T3914" s="16">
        <f t="shared" si="247"/>
        <v>42077.014074074075</v>
      </c>
    </row>
    <row r="3915" spans="1:20" ht="43.5" hidden="1" x14ac:dyDescent="0.35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1" t="s">
        <v>8323</v>
      </c>
      <c r="R3915" t="s">
        <v>8326</v>
      </c>
      <c r="S3915" s="16">
        <f t="shared" si="246"/>
        <v>42408.999571759254</v>
      </c>
      <c r="T3915" s="16">
        <f t="shared" si="247"/>
        <v>42453.957905092597</v>
      </c>
    </row>
    <row r="3916" spans="1:20" ht="43.5" hidden="1" x14ac:dyDescent="0.35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1" t="s">
        <v>8319</v>
      </c>
      <c r="R3916" t="s">
        <v>8345</v>
      </c>
      <c r="S3916" s="16">
        <f t="shared" si="246"/>
        <v>42154.726446759261</v>
      </c>
      <c r="T3916" s="16">
        <f t="shared" si="247"/>
        <v>42185.65625</v>
      </c>
    </row>
    <row r="3917" spans="1:20" ht="58" hidden="1" x14ac:dyDescent="0.35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1" t="s">
        <v>8321</v>
      </c>
      <c r="R3917" t="s">
        <v>8339</v>
      </c>
      <c r="S3917" s="16">
        <f t="shared" si="246"/>
        <v>42285.909027777772</v>
      </c>
      <c r="T3917" s="16">
        <f t="shared" si="247"/>
        <v>42299.790972222225</v>
      </c>
    </row>
    <row r="3918" spans="1:20" ht="58" hidden="1" x14ac:dyDescent="0.35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8350</v>
      </c>
      <c r="S3918" s="16">
        <f t="shared" si="246"/>
        <v>40291.81150462963</v>
      </c>
      <c r="T3918" s="16">
        <f t="shared" si="247"/>
        <v>40337.799305555556</v>
      </c>
    </row>
    <row r="3919" spans="1:20" ht="43.5" hidden="1" x14ac:dyDescent="0.35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1" t="s">
        <v>8319</v>
      </c>
      <c r="R3919" t="s">
        <v>8345</v>
      </c>
      <c r="S3919" s="16">
        <f t="shared" si="246"/>
        <v>42029.07131944444</v>
      </c>
      <c r="T3919" s="16">
        <f t="shared" si="247"/>
        <v>42059.07131944444</v>
      </c>
    </row>
    <row r="3920" spans="1:20" ht="43.5" hidden="1" x14ac:dyDescent="0.35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1" t="s">
        <v>8313</v>
      </c>
      <c r="R3920" t="s">
        <v>8353</v>
      </c>
      <c r="S3920" s="16">
        <f t="shared" si="246"/>
        <v>41847.930694444447</v>
      </c>
      <c r="T3920" s="16">
        <f t="shared" si="247"/>
        <v>41877.930694444447</v>
      </c>
    </row>
    <row r="3921" spans="1:20" ht="43.5" hidden="1" x14ac:dyDescent="0.35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1" t="s">
        <v>8321</v>
      </c>
      <c r="R3921" t="s">
        <v>8325</v>
      </c>
      <c r="S3921" s="16">
        <f t="shared" si="246"/>
        <v>42072.758981481486</v>
      </c>
      <c r="T3921" s="16">
        <f t="shared" si="247"/>
        <v>42132.758981481486</v>
      </c>
    </row>
    <row r="3922" spans="1:20" hidden="1" x14ac:dyDescent="0.35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1" t="s">
        <v>8321</v>
      </c>
      <c r="R3922" t="s">
        <v>8325</v>
      </c>
      <c r="S3922" s="16">
        <f t="shared" si="246"/>
        <v>42255.927824074075</v>
      </c>
      <c r="T3922" s="16">
        <f t="shared" si="247"/>
        <v>42285.874305555553</v>
      </c>
    </row>
    <row r="3923" spans="1:20" ht="29" hidden="1" x14ac:dyDescent="0.35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1" t="s">
        <v>8321</v>
      </c>
      <c r="R3923" t="s">
        <v>8339</v>
      </c>
      <c r="S3923" s="16">
        <f t="shared" si="246"/>
        <v>41827.989861111113</v>
      </c>
      <c r="T3923" s="16">
        <f t="shared" si="247"/>
        <v>41887.989861111113</v>
      </c>
    </row>
    <row r="3924" spans="1:20" ht="43.5" hidden="1" x14ac:dyDescent="0.35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1" t="s">
        <v>8319</v>
      </c>
      <c r="R3924" t="s">
        <v>8345</v>
      </c>
      <c r="S3924" s="16">
        <f t="shared" si="246"/>
        <v>41897.660833333335</v>
      </c>
      <c r="T3924" s="16">
        <f t="shared" si="247"/>
        <v>41927.660833333335</v>
      </c>
    </row>
    <row r="3925" spans="1:20" ht="29" hidden="1" x14ac:dyDescent="0.35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1" t="s">
        <v>8311</v>
      </c>
      <c r="R3925" t="s">
        <v>8348</v>
      </c>
      <c r="S3925" s="16">
        <f t="shared" si="246"/>
        <v>42289.89634259259</v>
      </c>
      <c r="T3925" s="16">
        <f t="shared" si="247"/>
        <v>42319.938009259262</v>
      </c>
    </row>
    <row r="3926" spans="1:20" ht="43.5" hidden="1" x14ac:dyDescent="0.35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1" t="s">
        <v>8313</v>
      </c>
      <c r="R3926" t="s">
        <v>8355</v>
      </c>
      <c r="S3926" s="16">
        <f t="shared" si="246"/>
        <v>42219.282951388886</v>
      </c>
      <c r="T3926" s="16">
        <f t="shared" si="247"/>
        <v>42249.282951388886</v>
      </c>
    </row>
    <row r="3927" spans="1:20" ht="43.5" hidden="1" x14ac:dyDescent="0.35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6">
        <f t="shared" si="246"/>
        <v>42779.21365740741</v>
      </c>
      <c r="T3927" s="16">
        <f t="shared" si="247"/>
        <v>42839.171990740739</v>
      </c>
    </row>
    <row r="3928" spans="1:20" ht="58" hidden="1" x14ac:dyDescent="0.35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1" t="s">
        <v>8319</v>
      </c>
      <c r="R3928" t="s">
        <v>8345</v>
      </c>
      <c r="S3928" s="16">
        <f t="shared" si="246"/>
        <v>42238.022905092599</v>
      </c>
      <c r="T3928" s="16">
        <f t="shared" si="247"/>
        <v>42286.708333333328</v>
      </c>
    </row>
    <row r="3929" spans="1:20" ht="43.5" hidden="1" x14ac:dyDescent="0.35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1" t="s">
        <v>8323</v>
      </c>
      <c r="R3929" t="s">
        <v>8326</v>
      </c>
      <c r="S3929" s="16">
        <f t="shared" si="246"/>
        <v>42253.633159722223</v>
      </c>
      <c r="T3929" s="16">
        <f t="shared" si="247"/>
        <v>42313.674826388888</v>
      </c>
    </row>
    <row r="3930" spans="1:20" ht="58" hidden="1" x14ac:dyDescent="0.35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1" t="s">
        <v>8311</v>
      </c>
      <c r="R3930" t="s">
        <v>8356</v>
      </c>
      <c r="S3930" s="16">
        <f t="shared" si="246"/>
        <v>42632.328784722224</v>
      </c>
      <c r="T3930" s="16">
        <f t="shared" si="247"/>
        <v>42662.328784722224</v>
      </c>
    </row>
    <row r="3931" spans="1:20" ht="43.5" hidden="1" x14ac:dyDescent="0.35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1" t="s">
        <v>8321</v>
      </c>
      <c r="R3931" t="s">
        <v>8337</v>
      </c>
      <c r="S3931" s="16">
        <f t="shared" si="246"/>
        <v>42559.064143518524</v>
      </c>
      <c r="T3931" s="16">
        <f t="shared" si="247"/>
        <v>42616.246527777781</v>
      </c>
    </row>
    <row r="3932" spans="1:20" ht="43.5" hidden="1" x14ac:dyDescent="0.35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1" t="s">
        <v>8327</v>
      </c>
      <c r="R3932" t="s">
        <v>8350</v>
      </c>
      <c r="S3932" s="16">
        <f t="shared" si="246"/>
        <v>41562.67155092593</v>
      </c>
      <c r="T3932" s="16">
        <f t="shared" si="247"/>
        <v>41592.713217592594</v>
      </c>
    </row>
    <row r="3933" spans="1:20" ht="43.5" hidden="1" x14ac:dyDescent="0.35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1" t="s">
        <v>8327</v>
      </c>
      <c r="R3933" t="s">
        <v>8330</v>
      </c>
      <c r="S3933" s="16">
        <f t="shared" si="246"/>
        <v>42179.306388888886</v>
      </c>
      <c r="T3933" s="16">
        <f t="shared" si="247"/>
        <v>42239.306388888886</v>
      </c>
    </row>
    <row r="3934" spans="1:20" ht="43.5" hidden="1" x14ac:dyDescent="0.35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1" t="s">
        <v>8308</v>
      </c>
      <c r="R3934" t="s">
        <v>8342</v>
      </c>
      <c r="S3934" s="16">
        <f t="shared" si="246"/>
        <v>41897.702199074076</v>
      </c>
      <c r="T3934" s="16">
        <f t="shared" si="247"/>
        <v>41918.208333333336</v>
      </c>
    </row>
    <row r="3935" spans="1:20" ht="43.5" hidden="1" x14ac:dyDescent="0.35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1" t="s">
        <v>8323</v>
      </c>
      <c r="R3935" t="s">
        <v>8326</v>
      </c>
      <c r="S3935" s="16">
        <f t="shared" si="246"/>
        <v>41916.597638888888</v>
      </c>
      <c r="T3935" s="16">
        <f t="shared" si="247"/>
        <v>41976.639305555553</v>
      </c>
    </row>
    <row r="3936" spans="1:20" ht="43.5" hidden="1" x14ac:dyDescent="0.35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1" t="s">
        <v>8323</v>
      </c>
      <c r="R3936" t="s">
        <v>8335</v>
      </c>
      <c r="S3936" s="16">
        <f t="shared" si="246"/>
        <v>42255.696006944447</v>
      </c>
      <c r="T3936" s="16">
        <f t="shared" si="247"/>
        <v>42285.696006944447</v>
      </c>
    </row>
    <row r="3937" spans="1:20" ht="43.5" hidden="1" x14ac:dyDescent="0.35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1" t="s">
        <v>8323</v>
      </c>
      <c r="R3937" t="s">
        <v>8326</v>
      </c>
      <c r="S3937" s="16">
        <f t="shared" si="246"/>
        <v>42457.932025462964</v>
      </c>
      <c r="T3937" s="16">
        <f t="shared" si="247"/>
        <v>42485.013888888891</v>
      </c>
    </row>
    <row r="3938" spans="1:20" ht="43.5" hidden="1" x14ac:dyDescent="0.35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1" t="s">
        <v>8319</v>
      </c>
      <c r="R3938" t="s">
        <v>8345</v>
      </c>
      <c r="S3938" s="16">
        <f t="shared" si="246"/>
        <v>41830.723611111112</v>
      </c>
      <c r="T3938" s="16">
        <f t="shared" si="247"/>
        <v>41860.723611111112</v>
      </c>
    </row>
    <row r="3939" spans="1:20" ht="29" hidden="1" x14ac:dyDescent="0.35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1" t="s">
        <v>8321</v>
      </c>
      <c r="R3939" t="s">
        <v>8337</v>
      </c>
      <c r="S3939" s="16">
        <f t="shared" si="246"/>
        <v>42221.909930555557</v>
      </c>
      <c r="T3939" s="16">
        <f t="shared" si="247"/>
        <v>42251.708333333328</v>
      </c>
    </row>
    <row r="3940" spans="1:20" ht="43.5" hidden="1" x14ac:dyDescent="0.35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1" t="s">
        <v>8321</v>
      </c>
      <c r="R3940" t="s">
        <v>8337</v>
      </c>
      <c r="S3940" s="16">
        <f t="shared" si="246"/>
        <v>41904.07671296296</v>
      </c>
      <c r="T3940" s="16">
        <f t="shared" si="247"/>
        <v>41934.07671296296</v>
      </c>
    </row>
    <row r="3941" spans="1:20" ht="43.5" hidden="1" x14ac:dyDescent="0.35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1" t="s">
        <v>8321</v>
      </c>
      <c r="R3941" t="s">
        <v>8325</v>
      </c>
      <c r="S3941" s="16">
        <f t="shared" si="246"/>
        <v>42171.913090277783</v>
      </c>
      <c r="T3941" s="16">
        <f t="shared" si="247"/>
        <v>42231.913090277783</v>
      </c>
    </row>
    <row r="3942" spans="1:20" ht="43.5" hidden="1" x14ac:dyDescent="0.35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1" t="s">
        <v>8321</v>
      </c>
      <c r="R3942" t="s">
        <v>8325</v>
      </c>
      <c r="S3942" s="16">
        <f t="shared" si="246"/>
        <v>42767.812893518523</v>
      </c>
      <c r="T3942" s="16">
        <f t="shared" si="247"/>
        <v>42797.833333333328</v>
      </c>
    </row>
    <row r="3943" spans="1:20" ht="58" hidden="1" x14ac:dyDescent="0.35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1" t="s">
        <v>8321</v>
      </c>
      <c r="R3943" t="s">
        <v>8339</v>
      </c>
      <c r="S3943" s="16">
        <f t="shared" si="246"/>
        <v>40070.901412037041</v>
      </c>
      <c r="T3943" s="16">
        <f t="shared" si="247"/>
        <v>40144.207638888889</v>
      </c>
    </row>
    <row r="3944" spans="1:20" ht="29" hidden="1" x14ac:dyDescent="0.35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1" t="s">
        <v>8321</v>
      </c>
      <c r="R3944" t="s">
        <v>8339</v>
      </c>
      <c r="S3944" s="16">
        <f t="shared" si="246"/>
        <v>42091.778703703705</v>
      </c>
      <c r="T3944" s="16">
        <f t="shared" si="247"/>
        <v>42151.778703703705</v>
      </c>
    </row>
    <row r="3945" spans="1:20" ht="43.5" hidden="1" x14ac:dyDescent="0.35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6">
        <f t="shared" si="246"/>
        <v>42761.376238425932</v>
      </c>
      <c r="T3945" s="16">
        <f t="shared" si="247"/>
        <v>42791.376238425932</v>
      </c>
    </row>
    <row r="3946" spans="1:20" ht="43.5" hidden="1" x14ac:dyDescent="0.35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6">
        <f t="shared" si="246"/>
        <v>42108.988900462966</v>
      </c>
      <c r="T3946" s="16">
        <f t="shared" si="247"/>
        <v>42138.988900462966</v>
      </c>
    </row>
    <row r="3947" spans="1:20" ht="43.5" hidden="1" x14ac:dyDescent="0.35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6">
        <f t="shared" si="246"/>
        <v>41803.692789351851</v>
      </c>
      <c r="T3947" s="16">
        <f t="shared" si="247"/>
        <v>41833.692789351851</v>
      </c>
    </row>
    <row r="3948" spans="1:20" ht="43.5" hidden="1" x14ac:dyDescent="0.35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1" t="s">
        <v>8311</v>
      </c>
      <c r="R3948" t="s">
        <v>8352</v>
      </c>
      <c r="S3948" s="16">
        <f t="shared" si="246"/>
        <v>42227.173159722224</v>
      </c>
      <c r="T3948" s="16">
        <f t="shared" si="247"/>
        <v>42257.173159722224</v>
      </c>
    </row>
    <row r="3949" spans="1:20" ht="58" hidden="1" x14ac:dyDescent="0.35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1" t="s">
        <v>8327</v>
      </c>
      <c r="R3949" t="s">
        <v>8350</v>
      </c>
      <c r="S3949" s="16">
        <f t="shared" si="246"/>
        <v>42248.723738425921</v>
      </c>
      <c r="T3949" s="16">
        <f t="shared" si="247"/>
        <v>42268.723738425921</v>
      </c>
    </row>
    <row r="3950" spans="1:20" ht="58" hidden="1" x14ac:dyDescent="0.35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8310</v>
      </c>
      <c r="S3950" s="16">
        <f t="shared" si="246"/>
        <v>42614.356770833328</v>
      </c>
      <c r="T3950" s="16">
        <f t="shared" si="247"/>
        <v>42644.356770833328</v>
      </c>
    </row>
    <row r="3951" spans="1:20" ht="43.5" hidden="1" x14ac:dyDescent="0.35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1" t="s">
        <v>8316</v>
      </c>
      <c r="R3951" t="s">
        <v>8344</v>
      </c>
      <c r="S3951" s="16">
        <f t="shared" si="246"/>
        <v>42192.462048611109</v>
      </c>
      <c r="T3951" s="16">
        <f t="shared" si="247"/>
        <v>42222.462048611109</v>
      </c>
    </row>
    <row r="3952" spans="1:20" ht="43.5" hidden="1" x14ac:dyDescent="0.35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1" t="s">
        <v>8327</v>
      </c>
      <c r="R3952" t="s">
        <v>8354</v>
      </c>
      <c r="S3952" s="16">
        <f t="shared" si="246"/>
        <v>42193.941759259258</v>
      </c>
      <c r="T3952" s="16">
        <f t="shared" si="247"/>
        <v>42244.041666666672</v>
      </c>
    </row>
    <row r="3953" spans="1:20" ht="58" hidden="1" x14ac:dyDescent="0.35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1" t="s">
        <v>8311</v>
      </c>
      <c r="R3953" t="s">
        <v>8348</v>
      </c>
      <c r="S3953" s="16">
        <f t="shared" si="246"/>
        <v>41831.705555555556</v>
      </c>
      <c r="T3953" s="16">
        <f t="shared" si="247"/>
        <v>41862.166666666664</v>
      </c>
    </row>
    <row r="3954" spans="1:20" ht="43.5" hidden="1" x14ac:dyDescent="0.35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1" t="s">
        <v>8311</v>
      </c>
      <c r="R3954" t="s">
        <v>8352</v>
      </c>
      <c r="S3954" s="16">
        <f t="shared" si="246"/>
        <v>41198.611712962964</v>
      </c>
      <c r="T3954" s="16">
        <f t="shared" si="247"/>
        <v>41228.653379629628</v>
      </c>
    </row>
    <row r="3955" spans="1:20" ht="58" hidden="1" x14ac:dyDescent="0.35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1" t="s">
        <v>8327</v>
      </c>
      <c r="R3955" t="s">
        <v>8330</v>
      </c>
      <c r="S3955" s="16">
        <f t="shared" si="246"/>
        <v>42125.913807870369</v>
      </c>
      <c r="T3955" s="16">
        <f t="shared" si="247"/>
        <v>42185.913807870369</v>
      </c>
    </row>
    <row r="3956" spans="1:20" ht="43.5" hidden="1" x14ac:dyDescent="0.35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1" t="s">
        <v>8327</v>
      </c>
      <c r="R3956" t="s">
        <v>8330</v>
      </c>
      <c r="S3956" s="16">
        <f t="shared" si="246"/>
        <v>42319.461377314816</v>
      </c>
      <c r="T3956" s="16">
        <f t="shared" si="247"/>
        <v>42349.461377314816</v>
      </c>
    </row>
    <row r="3957" spans="1:20" ht="43.5" hidden="1" x14ac:dyDescent="0.35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6">
        <f t="shared" si="246"/>
        <v>42167.813703703709</v>
      </c>
      <c r="T3957" s="16">
        <f t="shared" si="247"/>
        <v>42197.813703703709</v>
      </c>
    </row>
    <row r="3958" spans="1:20" ht="43.5" hidden="1" x14ac:dyDescent="0.35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1" t="s">
        <v>8319</v>
      </c>
      <c r="R3958" t="s">
        <v>8357</v>
      </c>
      <c r="S3958" s="16">
        <f t="shared" si="246"/>
        <v>41926.680879629632</v>
      </c>
      <c r="T3958" s="16">
        <f t="shared" si="247"/>
        <v>41956.722546296296</v>
      </c>
    </row>
    <row r="3959" spans="1:20" ht="58" hidden="1" x14ac:dyDescent="0.35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1" t="s">
        <v>8311</v>
      </c>
      <c r="R3959" t="s">
        <v>8356</v>
      </c>
      <c r="S3959" s="16">
        <f t="shared" si="246"/>
        <v>41415.461319444446</v>
      </c>
      <c r="T3959" s="16">
        <f t="shared" si="247"/>
        <v>41445.461319444446</v>
      </c>
    </row>
    <row r="3960" spans="1:20" ht="43.5" hidden="1" x14ac:dyDescent="0.35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1" t="s">
        <v>8323</v>
      </c>
      <c r="R3960" t="s">
        <v>8335</v>
      </c>
      <c r="S3960" s="16">
        <f t="shared" si="246"/>
        <v>42236.276053240741</v>
      </c>
      <c r="T3960" s="16">
        <f t="shared" si="247"/>
        <v>42266.276053240741</v>
      </c>
    </row>
    <row r="3961" spans="1:20" ht="58" hidden="1" x14ac:dyDescent="0.35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1" t="s">
        <v>8323</v>
      </c>
      <c r="R3961" t="s">
        <v>8326</v>
      </c>
      <c r="S3961" s="16">
        <f t="shared" si="246"/>
        <v>42213.662905092591</v>
      </c>
      <c r="T3961" s="16">
        <f t="shared" si="247"/>
        <v>42243.662905092591</v>
      </c>
    </row>
    <row r="3962" spans="1:20" ht="58" hidden="1" x14ac:dyDescent="0.35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1" t="s">
        <v>8323</v>
      </c>
      <c r="R3962" t="s">
        <v>8326</v>
      </c>
      <c r="S3962" s="16">
        <f t="shared" si="246"/>
        <v>41941.585231481484</v>
      </c>
      <c r="T3962" s="16">
        <f t="shared" si="247"/>
        <v>41991.626898148148</v>
      </c>
    </row>
    <row r="3963" spans="1:20" ht="43.5" hidden="1" x14ac:dyDescent="0.35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1" t="s">
        <v>8311</v>
      </c>
      <c r="R3963" t="s">
        <v>8348</v>
      </c>
      <c r="S3963" s="16">
        <f t="shared" si="246"/>
        <v>42199.873402777783</v>
      </c>
      <c r="T3963" s="16">
        <f t="shared" si="247"/>
        <v>42259.873402777783</v>
      </c>
    </row>
    <row r="3964" spans="1:20" ht="43.5" hidden="1" x14ac:dyDescent="0.35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1" t="s">
        <v>8323</v>
      </c>
      <c r="R3964" t="s">
        <v>8326</v>
      </c>
      <c r="S3964" s="16">
        <f t="shared" si="246"/>
        <v>42390.002650462964</v>
      </c>
      <c r="T3964" s="16">
        <f t="shared" si="247"/>
        <v>42398.970138888893</v>
      </c>
    </row>
    <row r="3965" spans="1:20" ht="58" hidden="1" x14ac:dyDescent="0.35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1" t="s">
        <v>8346</v>
      </c>
      <c r="R3965" t="s">
        <v>8347</v>
      </c>
      <c r="S3965" s="16">
        <f t="shared" si="246"/>
        <v>42483.797395833331</v>
      </c>
      <c r="T3965" s="16">
        <f t="shared" si="247"/>
        <v>42527.839583333334</v>
      </c>
    </row>
    <row r="3966" spans="1:20" ht="58" hidden="1" x14ac:dyDescent="0.35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6">
        <f t="shared" si="246"/>
        <v>42276.120636574073</v>
      </c>
      <c r="T3966" s="16">
        <f t="shared" si="247"/>
        <v>42306.120636574073</v>
      </c>
    </row>
    <row r="3967" spans="1:20" ht="43.5" hidden="1" x14ac:dyDescent="0.35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1" t="s">
        <v>8321</v>
      </c>
      <c r="R3967" t="s">
        <v>8337</v>
      </c>
      <c r="S3967" s="16">
        <f t="shared" si="246"/>
        <v>42114.928726851853</v>
      </c>
      <c r="T3967" s="16">
        <f t="shared" si="247"/>
        <v>42139.928726851853</v>
      </c>
    </row>
    <row r="3968" spans="1:20" ht="43.5" hidden="1" x14ac:dyDescent="0.35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1" t="s">
        <v>8311</v>
      </c>
      <c r="R3968" t="s">
        <v>8352</v>
      </c>
      <c r="S3968" s="16">
        <f t="shared" si="246"/>
        <v>42021.783368055556</v>
      </c>
      <c r="T3968" s="16">
        <f t="shared" si="247"/>
        <v>42051.783368055556</v>
      </c>
    </row>
    <row r="3969" spans="1:20" ht="29" hidden="1" x14ac:dyDescent="0.35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1" t="s">
        <v>8346</v>
      </c>
      <c r="R3969" t="s">
        <v>8347</v>
      </c>
      <c r="S3969" s="16">
        <f t="shared" si="246"/>
        <v>42432.276712962965</v>
      </c>
      <c r="T3969" s="16">
        <f t="shared" si="247"/>
        <v>42492.041666666672</v>
      </c>
    </row>
    <row r="3970" spans="1:20" ht="43.5" hidden="1" x14ac:dyDescent="0.35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248">ROUND(E3970/D3970*100, 0)</f>
        <v>0</v>
      </c>
      <c r="P3970">
        <f t="shared" si="245"/>
        <v>0</v>
      </c>
      <c r="Q3970" s="11" t="s">
        <v>8316</v>
      </c>
      <c r="R3970" t="s">
        <v>8344</v>
      </c>
      <c r="S3970" s="16">
        <f t="shared" si="246"/>
        <v>42022.006099537044</v>
      </c>
      <c r="T3970" s="16">
        <f t="shared" si="247"/>
        <v>42052.006099537044</v>
      </c>
    </row>
    <row r="3971" spans="1:20" ht="43.5" hidden="1" x14ac:dyDescent="0.35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248"/>
        <v>0</v>
      </c>
      <c r="P3971">
        <f t="shared" ref="P3971:P4034" si="249">IFERROR(ROUND(E3971/L3971, 2), 0)</f>
        <v>0</v>
      </c>
      <c r="Q3971" s="11" t="s">
        <v>8311</v>
      </c>
      <c r="R3971" t="s">
        <v>8348</v>
      </c>
      <c r="S3971" s="16">
        <f t="shared" ref="S3971:S4034" si="250">(((J3971/60)/60)/24)+DATE(1970,1,1)</f>
        <v>41945.133506944447</v>
      </c>
      <c r="T3971" s="16">
        <f t="shared" ref="T3971:T4034" si="251">(((I3971/60)/60)/24)+DATE(1970,1,1)</f>
        <v>42005.175173611111</v>
      </c>
    </row>
    <row r="3972" spans="1:20" ht="58" hidden="1" x14ac:dyDescent="0.35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1" t="s">
        <v>8311</v>
      </c>
      <c r="R3972" t="s">
        <v>8349</v>
      </c>
      <c r="S3972" s="16">
        <f t="shared" si="250"/>
        <v>40079.566157407404</v>
      </c>
      <c r="T3972" s="16">
        <f t="shared" si="251"/>
        <v>40149.034722222219</v>
      </c>
    </row>
    <row r="3973" spans="1:20" ht="43.5" hidden="1" x14ac:dyDescent="0.35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1" t="s">
        <v>8327</v>
      </c>
      <c r="R3973" t="s">
        <v>8330</v>
      </c>
      <c r="S3973" s="16">
        <f t="shared" si="250"/>
        <v>42325.683807870373</v>
      </c>
      <c r="T3973" s="16">
        <f t="shared" si="251"/>
        <v>42385.208333333328</v>
      </c>
    </row>
    <row r="3974" spans="1:20" ht="43.5" hidden="1" x14ac:dyDescent="0.35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1" t="s">
        <v>8308</v>
      </c>
      <c r="R3974" t="s">
        <v>8342</v>
      </c>
      <c r="S3974" s="16">
        <f t="shared" si="250"/>
        <v>42157.916481481487</v>
      </c>
      <c r="T3974" s="16">
        <f t="shared" si="251"/>
        <v>42187.916481481487</v>
      </c>
    </row>
    <row r="3975" spans="1:20" ht="43.5" hidden="1" x14ac:dyDescent="0.35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1" t="s">
        <v>8311</v>
      </c>
      <c r="R3975" t="s">
        <v>8356</v>
      </c>
      <c r="S3975" s="16">
        <f t="shared" si="250"/>
        <v>41194.579027777778</v>
      </c>
      <c r="T3975" s="16">
        <f t="shared" si="251"/>
        <v>41210.579027777778</v>
      </c>
    </row>
    <row r="3976" spans="1:20" ht="43.5" hidden="1" x14ac:dyDescent="0.35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1" t="s">
        <v>8323</v>
      </c>
      <c r="R3976" t="s">
        <v>8335</v>
      </c>
      <c r="S3976" s="16">
        <f t="shared" si="250"/>
        <v>42683.151331018518</v>
      </c>
      <c r="T3976" s="16">
        <f t="shared" si="251"/>
        <v>42713.192997685182</v>
      </c>
    </row>
    <row r="3977" spans="1:20" ht="43.5" hidden="1" x14ac:dyDescent="0.35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8323</v>
      </c>
      <c r="R3977" t="s">
        <v>8326</v>
      </c>
      <c r="S3977" s="16">
        <f t="shared" si="250"/>
        <v>42282.655543981484</v>
      </c>
      <c r="T3977" s="16">
        <f t="shared" si="251"/>
        <v>42342.697210648148</v>
      </c>
    </row>
    <row r="3978" spans="1:20" ht="43.5" hidden="1" x14ac:dyDescent="0.35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1" t="s">
        <v>8311</v>
      </c>
      <c r="R3978" t="s">
        <v>8352</v>
      </c>
      <c r="S3978" s="16">
        <f t="shared" si="250"/>
        <v>42690.858449074076</v>
      </c>
      <c r="T3978" s="16">
        <f t="shared" si="251"/>
        <v>42708.25</v>
      </c>
    </row>
    <row r="3979" spans="1:20" ht="43.5" hidden="1" x14ac:dyDescent="0.35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1" t="s">
        <v>8346</v>
      </c>
      <c r="R3979" t="s">
        <v>8347</v>
      </c>
      <c r="S3979" s="16">
        <f t="shared" si="250"/>
        <v>42406.992418981477</v>
      </c>
      <c r="T3979" s="16">
        <f t="shared" si="251"/>
        <v>42436.992418981477</v>
      </c>
    </row>
    <row r="3980" spans="1:20" ht="43.5" hidden="1" x14ac:dyDescent="0.35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1" t="s">
        <v>8313</v>
      </c>
      <c r="R3980" t="s">
        <v>8355</v>
      </c>
      <c r="S3980" s="16">
        <f t="shared" si="250"/>
        <v>42121.824525462958</v>
      </c>
      <c r="T3980" s="16">
        <f t="shared" si="251"/>
        <v>42151.824525462958</v>
      </c>
    </row>
    <row r="3981" spans="1:20" ht="43.5" hidden="1" x14ac:dyDescent="0.35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1" t="s">
        <v>8327</v>
      </c>
      <c r="R3981" t="s">
        <v>8350</v>
      </c>
      <c r="S3981" s="16">
        <f t="shared" si="250"/>
        <v>40434.853402777779</v>
      </c>
      <c r="T3981" s="16">
        <f t="shared" si="251"/>
        <v>40473.208333333336</v>
      </c>
    </row>
    <row r="3982" spans="1:20" ht="43.5" hidden="1" x14ac:dyDescent="0.35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1" t="s">
        <v>8311</v>
      </c>
      <c r="R3982" t="s">
        <v>8356</v>
      </c>
      <c r="S3982" s="16">
        <f t="shared" si="250"/>
        <v>41747.887060185189</v>
      </c>
      <c r="T3982" s="16">
        <f t="shared" si="251"/>
        <v>41807.887060185189</v>
      </c>
    </row>
    <row r="3983" spans="1:20" ht="58" hidden="1" x14ac:dyDescent="0.35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1" t="s">
        <v>8316</v>
      </c>
      <c r="R3983" t="s">
        <v>8334</v>
      </c>
      <c r="S3983" s="16">
        <f t="shared" si="250"/>
        <v>41410.703993055555</v>
      </c>
      <c r="T3983" s="16">
        <f t="shared" si="251"/>
        <v>41424.703993055555</v>
      </c>
    </row>
    <row r="3984" spans="1:20" ht="58" hidden="1" x14ac:dyDescent="0.35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1" t="s">
        <v>8313</v>
      </c>
      <c r="R3984" t="s">
        <v>8353</v>
      </c>
      <c r="S3984" s="16">
        <f t="shared" si="250"/>
        <v>42651.006273148145</v>
      </c>
      <c r="T3984" s="16">
        <f t="shared" si="251"/>
        <v>42711.047939814816</v>
      </c>
    </row>
    <row r="3985" spans="1:20" ht="58" hidden="1" x14ac:dyDescent="0.35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1" t="s">
        <v>8321</v>
      </c>
      <c r="R3985" t="s">
        <v>8337</v>
      </c>
      <c r="S3985" s="16">
        <f t="shared" si="250"/>
        <v>42096.410115740742</v>
      </c>
      <c r="T3985" s="16">
        <f t="shared" si="251"/>
        <v>42140.427777777775</v>
      </c>
    </row>
    <row r="3986" spans="1:20" ht="43.5" hidden="1" x14ac:dyDescent="0.35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1" t="s">
        <v>8321</v>
      </c>
      <c r="R3986" t="s">
        <v>8325</v>
      </c>
      <c r="S3986" s="16">
        <f t="shared" si="250"/>
        <v>42383.933993055558</v>
      </c>
      <c r="T3986" s="16">
        <f t="shared" si="251"/>
        <v>42413.933993055558</v>
      </c>
    </row>
    <row r="3987" spans="1:20" ht="58" hidden="1" x14ac:dyDescent="0.35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1" t="s">
        <v>8321</v>
      </c>
      <c r="R3987" t="s">
        <v>8339</v>
      </c>
      <c r="S3987" s="16">
        <f t="shared" si="250"/>
        <v>42228.629884259266</v>
      </c>
      <c r="T3987" s="16">
        <f t="shared" si="251"/>
        <v>42288.629884259266</v>
      </c>
    </row>
    <row r="3988" spans="1:20" ht="43.5" hidden="1" x14ac:dyDescent="0.35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1" t="s">
        <v>8327</v>
      </c>
      <c r="R3988" t="s">
        <v>8328</v>
      </c>
      <c r="S3988" s="16">
        <f t="shared" si="250"/>
        <v>41211.688750000001</v>
      </c>
      <c r="T3988" s="16">
        <f t="shared" si="251"/>
        <v>41241.730416666665</v>
      </c>
    </row>
    <row r="3989" spans="1:20" ht="43.5" hidden="1" x14ac:dyDescent="0.35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1" t="s">
        <v>8346</v>
      </c>
      <c r="R3989" t="s">
        <v>8347</v>
      </c>
      <c r="S3989" s="16">
        <f t="shared" si="250"/>
        <v>42319.851388888885</v>
      </c>
      <c r="T3989" s="16">
        <f t="shared" si="251"/>
        <v>42364.851388888885</v>
      </c>
    </row>
    <row r="3990" spans="1:20" ht="58" hidden="1" x14ac:dyDescent="0.35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1" t="s">
        <v>8316</v>
      </c>
      <c r="R3990" t="s">
        <v>8344</v>
      </c>
      <c r="S3990" s="16">
        <f t="shared" si="250"/>
        <v>42212.624189814815</v>
      </c>
      <c r="T3990" s="16">
        <f t="shared" si="251"/>
        <v>42272.624189814815</v>
      </c>
    </row>
    <row r="3991" spans="1:20" ht="43.5" hidden="1" x14ac:dyDescent="0.35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1" t="s">
        <v>8327</v>
      </c>
      <c r="R3991" t="s">
        <v>8330</v>
      </c>
      <c r="S3991" s="16">
        <f t="shared" si="250"/>
        <v>42272.087766203709</v>
      </c>
      <c r="T3991" s="16">
        <f t="shared" si="251"/>
        <v>42302.087766203709</v>
      </c>
    </row>
    <row r="3992" spans="1:20" ht="43.5" hidden="1" x14ac:dyDescent="0.35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1" t="s">
        <v>8327</v>
      </c>
      <c r="R3992" t="s">
        <v>8330</v>
      </c>
      <c r="S3992" s="16">
        <f t="shared" si="250"/>
        <v>42171.817384259266</v>
      </c>
      <c r="T3992" s="16">
        <f t="shared" si="251"/>
        <v>42201.817384259266</v>
      </c>
    </row>
    <row r="3993" spans="1:20" ht="58" hidden="1" x14ac:dyDescent="0.35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1" t="s">
        <v>8313</v>
      </c>
      <c r="R3993" t="s">
        <v>8314</v>
      </c>
      <c r="S3993" s="16">
        <f t="shared" si="250"/>
        <v>42172.906678240746</v>
      </c>
      <c r="T3993" s="16">
        <f t="shared" si="251"/>
        <v>42186.906678240746</v>
      </c>
    </row>
    <row r="3994" spans="1:20" ht="43.5" hidden="1" x14ac:dyDescent="0.35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1" t="s">
        <v>8308</v>
      </c>
      <c r="R3994" t="s">
        <v>8342</v>
      </c>
      <c r="S3994" s="16">
        <f t="shared" si="250"/>
        <v>42060.001805555556</v>
      </c>
      <c r="T3994" s="16">
        <f t="shared" si="251"/>
        <v>42094.985416666663</v>
      </c>
    </row>
    <row r="3995" spans="1:20" ht="58" hidden="1" x14ac:dyDescent="0.35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6">
        <f t="shared" si="250"/>
        <v>41993.738298611104</v>
      </c>
      <c r="T3995" s="16">
        <f t="shared" si="251"/>
        <v>42053.738298611104</v>
      </c>
    </row>
    <row r="3996" spans="1:20" ht="43.5" hidden="1" x14ac:dyDescent="0.35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6">
        <f t="shared" si="250"/>
        <v>42388.589085648149</v>
      </c>
      <c r="T3996" s="16">
        <f t="shared" si="251"/>
        <v>42395.589085648149</v>
      </c>
    </row>
    <row r="3997" spans="1:20" ht="43.5" hidden="1" x14ac:dyDescent="0.35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1" t="s">
        <v>8323</v>
      </c>
      <c r="R3997" t="s">
        <v>8326</v>
      </c>
      <c r="S3997" s="16">
        <f t="shared" si="250"/>
        <v>42115.11618055556</v>
      </c>
      <c r="T3997" s="16">
        <f t="shared" si="251"/>
        <v>42175.11618055556</v>
      </c>
    </row>
    <row r="3998" spans="1:20" ht="43.5" hidden="1" x14ac:dyDescent="0.35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1" t="s">
        <v>8323</v>
      </c>
      <c r="R3998" t="s">
        <v>8324</v>
      </c>
      <c r="S3998" s="16">
        <f t="shared" si="250"/>
        <v>42077.129398148143</v>
      </c>
      <c r="T3998" s="16">
        <f t="shared" si="251"/>
        <v>42107.129398148143</v>
      </c>
    </row>
    <row r="3999" spans="1:20" ht="43.5" hidden="1" x14ac:dyDescent="0.35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1" t="s">
        <v>8323</v>
      </c>
      <c r="R3999" t="s">
        <v>8335</v>
      </c>
      <c r="S3999" s="16">
        <f t="shared" si="250"/>
        <v>41899.627071759263</v>
      </c>
      <c r="T3999" s="16">
        <f t="shared" si="251"/>
        <v>41917.208333333336</v>
      </c>
    </row>
    <row r="4000" spans="1:20" ht="43.5" hidden="1" x14ac:dyDescent="0.35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1" t="s">
        <v>8323</v>
      </c>
      <c r="R4000" t="s">
        <v>8335</v>
      </c>
      <c r="S4000" s="16">
        <f t="shared" si="250"/>
        <v>42269.126226851848</v>
      </c>
      <c r="T4000" s="16">
        <f t="shared" si="251"/>
        <v>42299.126226851848</v>
      </c>
    </row>
    <row r="4001" spans="1:20" ht="43.5" hidden="1" x14ac:dyDescent="0.35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1" t="s">
        <v>8323</v>
      </c>
      <c r="R4001" t="s">
        <v>8326</v>
      </c>
      <c r="S4001" s="16">
        <f t="shared" si="250"/>
        <v>41926.542303240742</v>
      </c>
      <c r="T4001" s="16">
        <f t="shared" si="251"/>
        <v>41938.75</v>
      </c>
    </row>
    <row r="4002" spans="1:20" ht="58" hidden="1" x14ac:dyDescent="0.35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1" t="s">
        <v>8323</v>
      </c>
      <c r="R4002" t="s">
        <v>8326</v>
      </c>
      <c r="S4002" s="16">
        <f t="shared" si="250"/>
        <v>42286.749780092592</v>
      </c>
      <c r="T4002" s="16">
        <f t="shared" si="251"/>
        <v>42316.791446759264</v>
      </c>
    </row>
    <row r="4003" spans="1:20" ht="43.5" hidden="1" x14ac:dyDescent="0.35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1" t="s">
        <v>8323</v>
      </c>
      <c r="R4003" t="s">
        <v>8326</v>
      </c>
      <c r="S4003" s="16">
        <f t="shared" si="250"/>
        <v>42069.391446759255</v>
      </c>
      <c r="T4003" s="16">
        <f t="shared" si="251"/>
        <v>42099.349780092598</v>
      </c>
    </row>
    <row r="4004" spans="1:20" ht="43.5" hidden="1" x14ac:dyDescent="0.35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1" t="s">
        <v>8323</v>
      </c>
      <c r="R4004" t="s">
        <v>8326</v>
      </c>
      <c r="S4004" s="16">
        <f t="shared" si="250"/>
        <v>42511.698101851856</v>
      </c>
      <c r="T4004" s="16">
        <f t="shared" si="251"/>
        <v>42535.787500000006</v>
      </c>
    </row>
    <row r="4005" spans="1:20" ht="43.5" hidden="1" x14ac:dyDescent="0.35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1" t="s">
        <v>8327</v>
      </c>
      <c r="R4005" t="s">
        <v>8350</v>
      </c>
      <c r="S4005" s="16">
        <f t="shared" si="250"/>
        <v>40767.192395833335</v>
      </c>
      <c r="T4005" s="16">
        <f t="shared" si="251"/>
        <v>40797.192395833335</v>
      </c>
    </row>
    <row r="4006" spans="1:20" ht="43.5" hidden="1" x14ac:dyDescent="0.35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1" t="s">
        <v>8323</v>
      </c>
      <c r="R4006" t="s">
        <v>8326</v>
      </c>
      <c r="S4006" s="16">
        <f t="shared" si="250"/>
        <v>41950.114108796297</v>
      </c>
      <c r="T4006" s="16">
        <f t="shared" si="251"/>
        <v>42010.114108796297</v>
      </c>
    </row>
    <row r="4007" spans="1:20" ht="43.5" hidden="1" x14ac:dyDescent="0.35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8342</v>
      </c>
      <c r="S4007" s="16">
        <f t="shared" si="250"/>
        <v>42282.71629629629</v>
      </c>
      <c r="T4007" s="16">
        <f t="shared" si="251"/>
        <v>42312.757962962962</v>
      </c>
    </row>
    <row r="4008" spans="1:20" ht="43.5" hidden="1" x14ac:dyDescent="0.35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1" t="s">
        <v>8311</v>
      </c>
      <c r="R4008" t="s">
        <v>8352</v>
      </c>
      <c r="S4008" s="16">
        <f t="shared" si="250"/>
        <v>41594.207060185188</v>
      </c>
      <c r="T4008" s="16">
        <f t="shared" si="251"/>
        <v>41624.207060185188</v>
      </c>
    </row>
    <row r="4009" spans="1:20" ht="43.5" hidden="1" x14ac:dyDescent="0.35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1" t="s">
        <v>8327</v>
      </c>
      <c r="R4009" t="s">
        <v>8350</v>
      </c>
      <c r="S4009" s="16">
        <f t="shared" si="250"/>
        <v>40340.801562499997</v>
      </c>
      <c r="T4009" s="16">
        <f t="shared" si="251"/>
        <v>40386.207638888889</v>
      </c>
    </row>
    <row r="4010" spans="1:20" ht="29" hidden="1" x14ac:dyDescent="0.35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1" t="s">
        <v>8346</v>
      </c>
      <c r="R4010" t="s">
        <v>8347</v>
      </c>
      <c r="S4010" s="16">
        <f t="shared" si="250"/>
        <v>42231.7971875</v>
      </c>
      <c r="T4010" s="16">
        <f t="shared" si="251"/>
        <v>42261.7971875</v>
      </c>
    </row>
    <row r="4011" spans="1:20" ht="58" hidden="1" x14ac:dyDescent="0.35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1" t="s">
        <v>8346</v>
      </c>
      <c r="R4011" t="s">
        <v>8347</v>
      </c>
      <c r="S4011" s="16">
        <f t="shared" si="250"/>
        <v>41831.851840277777</v>
      </c>
      <c r="T4011" s="16">
        <f t="shared" si="251"/>
        <v>41861.916666666664</v>
      </c>
    </row>
    <row r="4012" spans="1:20" hidden="1" x14ac:dyDescent="0.35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1" t="s">
        <v>8327</v>
      </c>
      <c r="R4012" t="s">
        <v>8354</v>
      </c>
      <c r="S4012" s="16">
        <f t="shared" si="250"/>
        <v>41110.680138888885</v>
      </c>
      <c r="T4012" s="16">
        <f t="shared" si="251"/>
        <v>41118.666666666664</v>
      </c>
    </row>
    <row r="4013" spans="1:20" ht="29" hidden="1" x14ac:dyDescent="0.35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1" t="s">
        <v>8327</v>
      </c>
      <c r="R4013" t="s">
        <v>8354</v>
      </c>
      <c r="S4013" s="16">
        <f t="shared" si="250"/>
        <v>40883.962581018517</v>
      </c>
      <c r="T4013" s="16">
        <f t="shared" si="251"/>
        <v>40913.962581018517</v>
      </c>
    </row>
    <row r="4014" spans="1:20" ht="43.5" hidden="1" x14ac:dyDescent="0.35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1" t="s">
        <v>8308</v>
      </c>
      <c r="R4014" t="s">
        <v>8310</v>
      </c>
      <c r="S4014" s="16">
        <f t="shared" si="250"/>
        <v>41806.106770833336</v>
      </c>
      <c r="T4014" s="16">
        <f t="shared" si="251"/>
        <v>41836.106770833336</v>
      </c>
    </row>
    <row r="4015" spans="1:20" ht="43.5" hidden="1" x14ac:dyDescent="0.35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1" t="s">
        <v>8308</v>
      </c>
      <c r="R4015" t="s">
        <v>8342</v>
      </c>
      <c r="S4015" s="16">
        <f t="shared" si="250"/>
        <v>42669.870173611111</v>
      </c>
      <c r="T4015" s="16">
        <f t="shared" si="251"/>
        <v>42699.911840277782</v>
      </c>
    </row>
    <row r="4016" spans="1:20" ht="29" hidden="1" x14ac:dyDescent="0.35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8352</v>
      </c>
      <c r="S4016" s="16">
        <f t="shared" si="250"/>
        <v>41411.866608796299</v>
      </c>
      <c r="T4016" s="16">
        <f t="shared" si="251"/>
        <v>41441.866608796299</v>
      </c>
    </row>
    <row r="4017" spans="1:20" ht="43.5" hidden="1" x14ac:dyDescent="0.35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8352</v>
      </c>
      <c r="S4017" s="16">
        <f t="shared" si="250"/>
        <v>42670.764039351852</v>
      </c>
      <c r="T4017" s="16">
        <f t="shared" si="251"/>
        <v>42700.805706018517</v>
      </c>
    </row>
    <row r="4018" spans="1:20" ht="29" hidden="1" x14ac:dyDescent="0.35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1" t="s">
        <v>8323</v>
      </c>
      <c r="R4018" t="s">
        <v>8326</v>
      </c>
      <c r="S4018" s="16">
        <f t="shared" si="250"/>
        <v>41793.710231481484</v>
      </c>
      <c r="T4018" s="16">
        <f t="shared" si="251"/>
        <v>41823.710231481484</v>
      </c>
    </row>
    <row r="4019" spans="1:20" ht="58" hidden="1" x14ac:dyDescent="0.35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1" t="s">
        <v>8321</v>
      </c>
      <c r="R4019" t="s">
        <v>8339</v>
      </c>
      <c r="S4019" s="16">
        <f t="shared" si="250"/>
        <v>42100.086145833338</v>
      </c>
      <c r="T4019" s="16">
        <f t="shared" si="251"/>
        <v>42130.086145833338</v>
      </c>
    </row>
    <row r="4020" spans="1:20" ht="43.5" hidden="1" x14ac:dyDescent="0.35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1" t="s">
        <v>8327</v>
      </c>
      <c r="R4020" t="s">
        <v>8354</v>
      </c>
      <c r="S4020" s="16">
        <f t="shared" si="250"/>
        <v>41827.919166666667</v>
      </c>
      <c r="T4020" s="16">
        <f t="shared" si="251"/>
        <v>41858.291666666664</v>
      </c>
    </row>
    <row r="4021" spans="1:20" hidden="1" x14ac:dyDescent="0.35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1" t="s">
        <v>8311</v>
      </c>
      <c r="R4021" t="s">
        <v>8352</v>
      </c>
      <c r="S4021" s="16">
        <f t="shared" si="250"/>
        <v>41053.200960648144</v>
      </c>
      <c r="T4021" s="16">
        <f t="shared" si="251"/>
        <v>41111.618750000001</v>
      </c>
    </row>
    <row r="4022" spans="1:20" ht="29" hidden="1" x14ac:dyDescent="0.35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1" t="s">
        <v>8311</v>
      </c>
      <c r="R4022" t="s">
        <v>8352</v>
      </c>
      <c r="S4022" s="16">
        <f t="shared" si="250"/>
        <v>40752.789710648147</v>
      </c>
      <c r="T4022" s="16">
        <f t="shared" si="251"/>
        <v>40782.789710648147</v>
      </c>
    </row>
    <row r="4023" spans="1:20" ht="43.5" hidden="1" x14ac:dyDescent="0.35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1" t="s">
        <v>8327</v>
      </c>
      <c r="R4023" t="s">
        <v>8330</v>
      </c>
      <c r="S4023" s="16">
        <f t="shared" si="250"/>
        <v>42245.016736111109</v>
      </c>
      <c r="T4023" s="16">
        <f t="shared" si="251"/>
        <v>42256.666666666672</v>
      </c>
    </row>
    <row r="4024" spans="1:20" ht="43.5" hidden="1" x14ac:dyDescent="0.35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1" t="s">
        <v>8313</v>
      </c>
      <c r="R4024" t="s">
        <v>8353</v>
      </c>
      <c r="S4024" s="16">
        <f t="shared" si="250"/>
        <v>42329.58839120371</v>
      </c>
      <c r="T4024" s="16">
        <f t="shared" si="251"/>
        <v>42359.58839120371</v>
      </c>
    </row>
    <row r="4025" spans="1:20" ht="58" hidden="1" x14ac:dyDescent="0.35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1" t="s">
        <v>8316</v>
      </c>
      <c r="R4025" t="s">
        <v>8334</v>
      </c>
      <c r="S4025" s="16">
        <f t="shared" si="250"/>
        <v>40355.024953703702</v>
      </c>
      <c r="T4025" s="16">
        <f t="shared" si="251"/>
        <v>40390</v>
      </c>
    </row>
    <row r="4026" spans="1:20" ht="43.5" hidden="1" x14ac:dyDescent="0.35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1" t="s">
        <v>8308</v>
      </c>
      <c r="R4026" t="s">
        <v>8342</v>
      </c>
      <c r="S4026" s="16">
        <f t="shared" si="250"/>
        <v>42101.633703703701</v>
      </c>
      <c r="T4026" s="16">
        <f t="shared" si="251"/>
        <v>42161.633703703701</v>
      </c>
    </row>
    <row r="4027" spans="1:20" ht="43.5" hidden="1" x14ac:dyDescent="0.35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1" t="s">
        <v>8308</v>
      </c>
      <c r="R4027" t="s">
        <v>8342</v>
      </c>
      <c r="S4027" s="16">
        <f t="shared" si="250"/>
        <v>42150.777731481481</v>
      </c>
      <c r="T4027" s="16">
        <f t="shared" si="251"/>
        <v>42180.777731481481</v>
      </c>
    </row>
    <row r="4028" spans="1:20" ht="43.5" hidden="1" x14ac:dyDescent="0.35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6">
        <f t="shared" si="250"/>
        <v>42453.806307870371</v>
      </c>
      <c r="T4028" s="16">
        <f t="shared" si="251"/>
        <v>42513.806307870371</v>
      </c>
    </row>
    <row r="4029" spans="1:20" ht="43.5" hidden="1" x14ac:dyDescent="0.35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6">
        <f t="shared" si="250"/>
        <v>42494.471666666665</v>
      </c>
      <c r="T4029" s="16">
        <f t="shared" si="251"/>
        <v>42524.471666666665</v>
      </c>
    </row>
    <row r="4030" spans="1:20" ht="43.5" hidden="1" x14ac:dyDescent="0.35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1" t="s">
        <v>8311</v>
      </c>
      <c r="R4030" t="s">
        <v>8356</v>
      </c>
      <c r="S4030" s="16">
        <f t="shared" si="250"/>
        <v>41078.899826388886</v>
      </c>
      <c r="T4030" s="16">
        <f t="shared" si="251"/>
        <v>41090.833333333336</v>
      </c>
    </row>
    <row r="4031" spans="1:20" ht="43.5" hidden="1" x14ac:dyDescent="0.35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1" t="s">
        <v>8311</v>
      </c>
      <c r="R4031" t="s">
        <v>8349</v>
      </c>
      <c r="S4031" s="16">
        <f t="shared" si="250"/>
        <v>40990.050069444449</v>
      </c>
      <c r="T4031" s="16">
        <f t="shared" si="251"/>
        <v>41050.050069444449</v>
      </c>
    </row>
    <row r="4032" spans="1:20" ht="43.5" hidden="1" x14ac:dyDescent="0.35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1" t="s">
        <v>8308</v>
      </c>
      <c r="R4032" t="s">
        <v>8310</v>
      </c>
      <c r="S4032" s="16">
        <f t="shared" si="250"/>
        <v>41836.595520833333</v>
      </c>
      <c r="T4032" s="16">
        <f t="shared" si="251"/>
        <v>41866.595520833333</v>
      </c>
    </row>
    <row r="4033" spans="1:20" ht="43.5" hidden="1" x14ac:dyDescent="0.35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1" t="s">
        <v>8321</v>
      </c>
      <c r="R4033" t="s">
        <v>8325</v>
      </c>
      <c r="S4033" s="16">
        <f t="shared" si="250"/>
        <v>42191.824062500003</v>
      </c>
      <c r="T4033" s="16">
        <f t="shared" si="251"/>
        <v>42221.824062500003</v>
      </c>
    </row>
    <row r="4034" spans="1:20" ht="58" hidden="1" x14ac:dyDescent="0.35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252">ROUND(E4034/D4034*100, 0)</f>
        <v>0</v>
      </c>
      <c r="P4034">
        <f t="shared" si="249"/>
        <v>0</v>
      </c>
      <c r="Q4034" s="11" t="s">
        <v>8321</v>
      </c>
      <c r="R4034" t="s">
        <v>8325</v>
      </c>
      <c r="S4034" s="16">
        <f t="shared" si="250"/>
        <v>41857.18304398148</v>
      </c>
      <c r="T4034" s="16">
        <f t="shared" si="251"/>
        <v>41887.18304398148</v>
      </c>
    </row>
    <row r="4035" spans="1:20" ht="58" hidden="1" x14ac:dyDescent="0.35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252"/>
        <v>0</v>
      </c>
      <c r="P4035">
        <f t="shared" ref="P4035:P4098" si="253">IFERROR(ROUND(E4035/L4035, 2), 0)</f>
        <v>0</v>
      </c>
      <c r="Q4035" s="11" t="s">
        <v>8321</v>
      </c>
      <c r="R4035" t="s">
        <v>8339</v>
      </c>
      <c r="S4035" s="16">
        <f t="shared" ref="S4035:S4098" si="254">(((J4035/60)/60)/24)+DATE(1970,1,1)</f>
        <v>40987.83488425926</v>
      </c>
      <c r="T4035" s="16">
        <f t="shared" ref="T4035:T4098" si="255">(((I4035/60)/60)/24)+DATE(1970,1,1)</f>
        <v>41047.83488425926</v>
      </c>
    </row>
    <row r="4036" spans="1:20" ht="43.5" hidden="1" x14ac:dyDescent="0.35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1" t="s">
        <v>8308</v>
      </c>
      <c r="R4036" t="s">
        <v>8342</v>
      </c>
      <c r="S4036" s="16">
        <f t="shared" si="254"/>
        <v>41849.035370370373</v>
      </c>
      <c r="T4036" s="16">
        <f t="shared" si="255"/>
        <v>41879.035370370373</v>
      </c>
    </row>
    <row r="4037" spans="1:20" ht="43.5" hidden="1" x14ac:dyDescent="0.35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1" t="s">
        <v>8327</v>
      </c>
      <c r="R4037" t="s">
        <v>8350</v>
      </c>
      <c r="S4037" s="16">
        <f t="shared" si="254"/>
        <v>41116.763275462967</v>
      </c>
      <c r="T4037" s="16">
        <f t="shared" si="255"/>
        <v>41146.763275462967</v>
      </c>
    </row>
    <row r="4038" spans="1:20" ht="43.5" hidden="1" x14ac:dyDescent="0.35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1" t="s">
        <v>8311</v>
      </c>
      <c r="R4038" t="s">
        <v>8348</v>
      </c>
      <c r="S4038" s="16">
        <f t="shared" si="254"/>
        <v>42485.64534722222</v>
      </c>
      <c r="T4038" s="16">
        <f t="shared" si="255"/>
        <v>42515.64534722222</v>
      </c>
    </row>
    <row r="4039" spans="1:20" ht="43.5" hidden="1" x14ac:dyDescent="0.35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1" t="s">
        <v>8311</v>
      </c>
      <c r="R4039" t="s">
        <v>8352</v>
      </c>
      <c r="S4039" s="16">
        <f t="shared" si="254"/>
        <v>41838.475219907406</v>
      </c>
      <c r="T4039" s="16">
        <f t="shared" si="255"/>
        <v>41898.475219907406</v>
      </c>
    </row>
    <row r="4040" spans="1:20" ht="29" hidden="1" x14ac:dyDescent="0.35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1" t="s">
        <v>8313</v>
      </c>
      <c r="R4040" t="s">
        <v>8351</v>
      </c>
      <c r="S4040" s="16">
        <f t="shared" si="254"/>
        <v>42069.104421296302</v>
      </c>
      <c r="T4040" s="16">
        <f t="shared" si="255"/>
        <v>42099.062754629631</v>
      </c>
    </row>
    <row r="4041" spans="1:20" ht="29" hidden="1" x14ac:dyDescent="0.35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1" t="s">
        <v>8313</v>
      </c>
      <c r="R4041" t="s">
        <v>8314</v>
      </c>
      <c r="S4041" s="16">
        <f t="shared" si="254"/>
        <v>41855.859814814816</v>
      </c>
      <c r="T4041" s="16">
        <f t="shared" si="255"/>
        <v>41876.859814814816</v>
      </c>
    </row>
    <row r="4042" spans="1:20" ht="43.5" hidden="1" x14ac:dyDescent="0.35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1" t="s">
        <v>8308</v>
      </c>
      <c r="R4042" t="s">
        <v>8342</v>
      </c>
      <c r="S4042" s="16">
        <f t="shared" si="254"/>
        <v>41978.930972222224</v>
      </c>
      <c r="T4042" s="16">
        <f t="shared" si="255"/>
        <v>42035.027083333334</v>
      </c>
    </row>
    <row r="4043" spans="1:20" ht="43.5" hidden="1" x14ac:dyDescent="0.35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8326</v>
      </c>
      <c r="S4043" s="16">
        <f t="shared" si="254"/>
        <v>41784.952488425923</v>
      </c>
      <c r="T4043" s="16">
        <f t="shared" si="255"/>
        <v>41811.458333333336</v>
      </c>
    </row>
    <row r="4044" spans="1:20" ht="43.5" hidden="1" x14ac:dyDescent="0.35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8326</v>
      </c>
      <c r="S4044" s="16">
        <f t="shared" si="254"/>
        <v>42103.024398148147</v>
      </c>
      <c r="T4044" s="16">
        <f t="shared" si="255"/>
        <v>42112.9375</v>
      </c>
    </row>
    <row r="4045" spans="1:20" ht="29" hidden="1" x14ac:dyDescent="0.35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8335</v>
      </c>
      <c r="S4045" s="16">
        <f t="shared" si="254"/>
        <v>41766.692037037035</v>
      </c>
      <c r="T4045" s="16">
        <f t="shared" si="255"/>
        <v>41826.692037037035</v>
      </c>
    </row>
    <row r="4046" spans="1:20" ht="58" hidden="1" x14ac:dyDescent="0.35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8326</v>
      </c>
      <c r="S4046" s="16">
        <f t="shared" si="254"/>
        <v>42186.01116898148</v>
      </c>
      <c r="T4046" s="16">
        <f t="shared" si="255"/>
        <v>42230.818055555559</v>
      </c>
    </row>
    <row r="4047" spans="1:20" ht="43.5" hidden="1" x14ac:dyDescent="0.35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1" t="s">
        <v>8327</v>
      </c>
      <c r="R4047" t="s">
        <v>8350</v>
      </c>
      <c r="S4047" s="16">
        <f t="shared" si="254"/>
        <v>40883.024178240739</v>
      </c>
      <c r="T4047" s="16">
        <f t="shared" si="255"/>
        <v>40926.833333333336</v>
      </c>
    </row>
    <row r="4048" spans="1:20" hidden="1" x14ac:dyDescent="0.35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1" t="s">
        <v>8321</v>
      </c>
      <c r="R4048" t="s">
        <v>8337</v>
      </c>
      <c r="S4048" s="16">
        <f t="shared" si="254"/>
        <v>42541.837511574078</v>
      </c>
      <c r="T4048" s="16">
        <f t="shared" si="255"/>
        <v>42557</v>
      </c>
    </row>
    <row r="4049" spans="1:20" ht="29" hidden="1" x14ac:dyDescent="0.35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1" t="s">
        <v>8308</v>
      </c>
      <c r="R4049" t="s">
        <v>8310</v>
      </c>
      <c r="S4049" s="16">
        <f t="shared" si="254"/>
        <v>41837.984976851854</v>
      </c>
      <c r="T4049" s="16">
        <f t="shared" si="255"/>
        <v>41871.030555555553</v>
      </c>
    </row>
    <row r="4050" spans="1:20" ht="43.5" hidden="1" x14ac:dyDescent="0.35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1" t="s">
        <v>8313</v>
      </c>
      <c r="R4050" t="s">
        <v>8351</v>
      </c>
      <c r="S4050" s="16">
        <f t="shared" si="254"/>
        <v>41779.649317129632</v>
      </c>
      <c r="T4050" s="16">
        <f t="shared" si="255"/>
        <v>41789.649317129632</v>
      </c>
    </row>
    <row r="4051" spans="1:20" ht="43.5" hidden="1" x14ac:dyDescent="0.35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1" t="s">
        <v>8313</v>
      </c>
      <c r="R4051" t="s">
        <v>8351</v>
      </c>
      <c r="S4051" s="16">
        <f t="shared" si="254"/>
        <v>42256.984791666662</v>
      </c>
      <c r="T4051" s="16">
        <f t="shared" si="255"/>
        <v>42286.984791666662</v>
      </c>
    </row>
    <row r="4052" spans="1:20" ht="43.5" hidden="1" x14ac:dyDescent="0.35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8326</v>
      </c>
      <c r="S4052" s="16">
        <f t="shared" si="254"/>
        <v>42492.737847222219</v>
      </c>
      <c r="T4052" s="16">
        <f t="shared" si="255"/>
        <v>42534.166666666672</v>
      </c>
    </row>
    <row r="4053" spans="1:20" ht="58" hidden="1" x14ac:dyDescent="0.35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8326</v>
      </c>
      <c r="S4053" s="16">
        <f t="shared" si="254"/>
        <v>41793.814259259263</v>
      </c>
      <c r="T4053" s="16">
        <f t="shared" si="255"/>
        <v>41825.165972222225</v>
      </c>
    </row>
    <row r="4054" spans="1:20" ht="43.5" hidden="1" x14ac:dyDescent="0.35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8326</v>
      </c>
      <c r="S4054" s="16">
        <f t="shared" si="254"/>
        <v>42111.904097222221</v>
      </c>
      <c r="T4054" s="16">
        <f t="shared" si="255"/>
        <v>42171.904097222221</v>
      </c>
    </row>
    <row r="4055" spans="1:20" ht="43.5" hidden="1" x14ac:dyDescent="0.35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1" t="s">
        <v>8319</v>
      </c>
      <c r="R4055" t="s">
        <v>8357</v>
      </c>
      <c r="S4055" s="16">
        <f t="shared" si="254"/>
        <v>41971.876863425925</v>
      </c>
      <c r="T4055" s="16">
        <f t="shared" si="255"/>
        <v>41986.876863425925</v>
      </c>
    </row>
    <row r="4056" spans="1:20" ht="43.5" hidden="1" x14ac:dyDescent="0.35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1" t="s">
        <v>8321</v>
      </c>
      <c r="R4056" t="s">
        <v>8325</v>
      </c>
      <c r="S4056" s="16">
        <f t="shared" si="254"/>
        <v>42033.573009259257</v>
      </c>
      <c r="T4056" s="16">
        <f t="shared" si="255"/>
        <v>42063.573009259257</v>
      </c>
    </row>
    <row r="4057" spans="1:20" hidden="1" x14ac:dyDescent="0.35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1" t="s">
        <v>8346</v>
      </c>
      <c r="R4057" t="s">
        <v>8347</v>
      </c>
      <c r="S4057" s="16">
        <f t="shared" si="254"/>
        <v>42046.79</v>
      </c>
      <c r="T4057" s="16">
        <f t="shared" si="255"/>
        <v>42076.748333333337</v>
      </c>
    </row>
    <row r="4058" spans="1:20" ht="43.5" hidden="1" x14ac:dyDescent="0.35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1" t="s">
        <v>8316</v>
      </c>
      <c r="R4058" t="s">
        <v>8334</v>
      </c>
      <c r="S4058" s="16">
        <f t="shared" si="254"/>
        <v>41775.713969907411</v>
      </c>
      <c r="T4058" s="16">
        <f t="shared" si="255"/>
        <v>41805.713969907411</v>
      </c>
    </row>
    <row r="4059" spans="1:20" ht="58" hidden="1" x14ac:dyDescent="0.35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1" t="s">
        <v>8321</v>
      </c>
      <c r="R4059" t="s">
        <v>8325</v>
      </c>
      <c r="S4059" s="16">
        <f t="shared" si="254"/>
        <v>42712.011944444443</v>
      </c>
      <c r="T4059" s="16">
        <f t="shared" si="255"/>
        <v>42742.011944444443</v>
      </c>
    </row>
    <row r="4060" spans="1:20" ht="58" hidden="1" x14ac:dyDescent="0.35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1" t="s">
        <v>8321</v>
      </c>
      <c r="R4060" t="s">
        <v>8325</v>
      </c>
      <c r="S4060" s="16">
        <f t="shared" si="254"/>
        <v>41911.934791666667</v>
      </c>
      <c r="T4060" s="16">
        <f t="shared" si="255"/>
        <v>41971.976458333331</v>
      </c>
    </row>
    <row r="4061" spans="1:20" ht="43.5" hidden="1" x14ac:dyDescent="0.35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1" t="s">
        <v>8321</v>
      </c>
      <c r="R4061" t="s">
        <v>8339</v>
      </c>
      <c r="S4061" s="16">
        <f t="shared" si="254"/>
        <v>41456.36241898148</v>
      </c>
      <c r="T4061" s="16">
        <f t="shared" si="255"/>
        <v>41486.36241898148</v>
      </c>
    </row>
    <row r="4062" spans="1:20" hidden="1" x14ac:dyDescent="0.35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1" t="s">
        <v>8321</v>
      </c>
      <c r="R4062" t="s">
        <v>8339</v>
      </c>
      <c r="S4062" s="16">
        <f t="shared" si="254"/>
        <v>41113.968576388892</v>
      </c>
      <c r="T4062" s="16">
        <f t="shared" si="255"/>
        <v>41143.968576388892</v>
      </c>
    </row>
    <row r="4063" spans="1:20" ht="43.5" hidden="1" x14ac:dyDescent="0.35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1" t="s">
        <v>8327</v>
      </c>
      <c r="R4063" t="s">
        <v>8328</v>
      </c>
      <c r="S4063" s="16">
        <f t="shared" si="254"/>
        <v>41026.958969907406</v>
      </c>
      <c r="T4063" s="16">
        <f t="shared" si="255"/>
        <v>41056.958969907406</v>
      </c>
    </row>
    <row r="4064" spans="1:20" ht="43.5" hidden="1" x14ac:dyDescent="0.35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1" t="s">
        <v>8346</v>
      </c>
      <c r="R4064" t="s">
        <v>8347</v>
      </c>
      <c r="S4064" s="16">
        <f t="shared" si="254"/>
        <v>42583.030810185184</v>
      </c>
      <c r="T4064" s="16">
        <f t="shared" si="255"/>
        <v>42613.030810185184</v>
      </c>
    </row>
    <row r="4065" spans="1:20" ht="43.5" hidden="1" x14ac:dyDescent="0.35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1" t="s">
        <v>8311</v>
      </c>
      <c r="R4065" t="s">
        <v>8348</v>
      </c>
      <c r="S4065" s="16">
        <f t="shared" si="254"/>
        <v>42180.390277777777</v>
      </c>
      <c r="T4065" s="16">
        <f t="shared" si="255"/>
        <v>42240.390277777777</v>
      </c>
    </row>
    <row r="4066" spans="1:20" ht="43.5" hidden="1" x14ac:dyDescent="0.35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1" t="s">
        <v>8313</v>
      </c>
      <c r="R4066" t="s">
        <v>8355</v>
      </c>
      <c r="S4066" s="16">
        <f t="shared" si="254"/>
        <v>42053.051203703704</v>
      </c>
      <c r="T4066" s="16">
        <f t="shared" si="255"/>
        <v>42095.012499999997</v>
      </c>
    </row>
    <row r="4067" spans="1:20" ht="29" hidden="1" x14ac:dyDescent="0.35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1" t="s">
        <v>8327</v>
      </c>
      <c r="R4067" t="s">
        <v>8330</v>
      </c>
      <c r="S4067" s="16">
        <f t="shared" si="254"/>
        <v>42152.906851851847</v>
      </c>
      <c r="T4067" s="16">
        <f t="shared" si="255"/>
        <v>42166.625</v>
      </c>
    </row>
    <row r="4068" spans="1:20" ht="43.5" hidden="1" x14ac:dyDescent="0.35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1" t="s">
        <v>8308</v>
      </c>
      <c r="R4068" t="s">
        <v>8342</v>
      </c>
      <c r="S4068" s="16">
        <f t="shared" si="254"/>
        <v>42103.676180555558</v>
      </c>
      <c r="T4068" s="16">
        <f t="shared" si="255"/>
        <v>42115.676180555558</v>
      </c>
    </row>
    <row r="4069" spans="1:20" ht="43.5" hidden="1" x14ac:dyDescent="0.35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1" t="s">
        <v>8308</v>
      </c>
      <c r="R4069" t="s">
        <v>8342</v>
      </c>
      <c r="S4069" s="16">
        <f t="shared" si="254"/>
        <v>42346.736400462964</v>
      </c>
      <c r="T4069" s="16">
        <f t="shared" si="255"/>
        <v>42386.958333333328</v>
      </c>
    </row>
    <row r="4070" spans="1:20" ht="43.5" hidden="1" x14ac:dyDescent="0.35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1" t="s">
        <v>8319</v>
      </c>
      <c r="R4070" t="s">
        <v>8345</v>
      </c>
      <c r="S4070" s="16">
        <f t="shared" si="254"/>
        <v>41831.884108796294</v>
      </c>
      <c r="T4070" s="16">
        <f t="shared" si="255"/>
        <v>41861.884108796294</v>
      </c>
    </row>
    <row r="4071" spans="1:20" ht="43.5" hidden="1" x14ac:dyDescent="0.35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8326</v>
      </c>
      <c r="S4071" s="16">
        <f t="shared" si="254"/>
        <v>41954.545081018514</v>
      </c>
      <c r="T4071" s="16">
        <f t="shared" si="255"/>
        <v>41978.477777777778</v>
      </c>
    </row>
    <row r="4072" spans="1:20" ht="58" hidden="1" x14ac:dyDescent="0.35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8326</v>
      </c>
      <c r="S4072" s="16">
        <f t="shared" si="254"/>
        <v>41867.652280092596</v>
      </c>
      <c r="T4072" s="16">
        <f t="shared" si="255"/>
        <v>41875.291666666664</v>
      </c>
    </row>
    <row r="4073" spans="1:20" ht="43.5" hidden="1" x14ac:dyDescent="0.35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1" t="s">
        <v>8311</v>
      </c>
      <c r="R4073" t="s">
        <v>8348</v>
      </c>
      <c r="S4073" s="16">
        <f t="shared" si="254"/>
        <v>42461.447662037041</v>
      </c>
      <c r="T4073" s="16">
        <f t="shared" si="255"/>
        <v>42481.447662037041</v>
      </c>
    </row>
    <row r="4074" spans="1:20" ht="58" hidden="1" x14ac:dyDescent="0.35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1" t="s">
        <v>8308</v>
      </c>
      <c r="R4074" t="s">
        <v>8310</v>
      </c>
      <c r="S4074" s="16">
        <f t="shared" si="254"/>
        <v>42491.781319444446</v>
      </c>
      <c r="T4074" s="16">
        <f t="shared" si="255"/>
        <v>42551.781319444446</v>
      </c>
    </row>
    <row r="4075" spans="1:20" ht="43.5" hidden="1" x14ac:dyDescent="0.35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1" t="s">
        <v>8308</v>
      </c>
      <c r="R4075" t="s">
        <v>8342</v>
      </c>
      <c r="S4075" s="16">
        <f t="shared" si="254"/>
        <v>42057.883159722223</v>
      </c>
      <c r="T4075" s="16">
        <f t="shared" si="255"/>
        <v>42087.841493055559</v>
      </c>
    </row>
    <row r="4076" spans="1:20" ht="43.5" hidden="1" x14ac:dyDescent="0.35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1" t="s">
        <v>8313</v>
      </c>
      <c r="R4076" t="s">
        <v>8355</v>
      </c>
      <c r="S4076" s="16">
        <f t="shared" si="254"/>
        <v>42241.613796296297</v>
      </c>
      <c r="T4076" s="16">
        <f t="shared" si="255"/>
        <v>42264.708333333328</v>
      </c>
    </row>
    <row r="4077" spans="1:20" ht="58" hidden="1" x14ac:dyDescent="0.35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8326</v>
      </c>
      <c r="S4077" s="16">
        <f t="shared" si="254"/>
        <v>42808.358287037037</v>
      </c>
      <c r="T4077" s="16">
        <f t="shared" si="255"/>
        <v>42834.358287037037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8326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6">
        <f t="shared" si="254"/>
        <v>42534.866875</v>
      </c>
      <c r="T4079" s="16">
        <f t="shared" si="255"/>
        <v>42564.866875</v>
      </c>
    </row>
    <row r="4080" spans="1:20" ht="58" hidden="1" x14ac:dyDescent="0.35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8335</v>
      </c>
      <c r="S4080" s="16">
        <f t="shared" si="254"/>
        <v>42007.016458333332</v>
      </c>
      <c r="T4080" s="16">
        <f t="shared" si="255"/>
        <v>42028.041666666672</v>
      </c>
    </row>
    <row r="4081" spans="1:20" ht="43.5" hidden="1" x14ac:dyDescent="0.35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1" t="s">
        <v>8321</v>
      </c>
      <c r="R4081" t="s">
        <v>8337</v>
      </c>
      <c r="S4081" s="16">
        <f t="shared" si="254"/>
        <v>41778.915416666663</v>
      </c>
      <c r="T4081" s="16">
        <f t="shared" si="255"/>
        <v>41806.844444444447</v>
      </c>
    </row>
    <row r="4082" spans="1:20" ht="43.5" hidden="1" x14ac:dyDescent="0.35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6">
        <f t="shared" si="254"/>
        <v>42730.903726851851</v>
      </c>
      <c r="T4082" s="16">
        <f t="shared" si="255"/>
        <v>42760.903726851851</v>
      </c>
    </row>
    <row r="4083" spans="1:20" ht="58" hidden="1" x14ac:dyDescent="0.35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6">
        <f t="shared" si="254"/>
        <v>42096.544548611113</v>
      </c>
      <c r="T4083" s="16">
        <f t="shared" si="255"/>
        <v>42126.544548611113</v>
      </c>
    </row>
    <row r="4084" spans="1:20" ht="43.5" hidden="1" x14ac:dyDescent="0.35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1" t="s">
        <v>8321</v>
      </c>
      <c r="R4084" t="s">
        <v>8339</v>
      </c>
      <c r="S4084" s="16">
        <f t="shared" si="254"/>
        <v>41407.84684027778</v>
      </c>
      <c r="T4084" s="16">
        <f t="shared" si="255"/>
        <v>41427.84684027778</v>
      </c>
    </row>
    <row r="4085" spans="1:20" hidden="1" x14ac:dyDescent="0.35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1" t="s">
        <v>8316</v>
      </c>
      <c r="R4085" t="s">
        <v>8334</v>
      </c>
      <c r="S4085" s="16">
        <f t="shared" si="254"/>
        <v>41829.912083333329</v>
      </c>
      <c r="T4085" s="16">
        <f t="shared" si="255"/>
        <v>41859.912083333329</v>
      </c>
    </row>
    <row r="4086" spans="1:20" ht="43.5" hidden="1" x14ac:dyDescent="0.35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6">
        <f t="shared" si="254"/>
        <v>42421.141469907408</v>
      </c>
      <c r="T4086" s="16">
        <f t="shared" si="255"/>
        <v>42481.099803240737</v>
      </c>
    </row>
    <row r="4087" spans="1:20" ht="29" hidden="1" x14ac:dyDescent="0.35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1" t="s">
        <v>8313</v>
      </c>
      <c r="R4087" t="s">
        <v>8351</v>
      </c>
      <c r="S4087" s="16">
        <f t="shared" si="254"/>
        <v>42005.24998842593</v>
      </c>
      <c r="T4087" s="16">
        <f t="shared" si="255"/>
        <v>42035.841666666667</v>
      </c>
    </row>
    <row r="4088" spans="1:20" ht="43.5" hidden="1" x14ac:dyDescent="0.35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1" t="s">
        <v>8308</v>
      </c>
      <c r="R4088" t="s">
        <v>8342</v>
      </c>
      <c r="S4088" s="16">
        <f t="shared" si="254"/>
        <v>42242.122210648144</v>
      </c>
      <c r="T4088" s="16">
        <f t="shared" si="255"/>
        <v>42272.122210648144</v>
      </c>
    </row>
    <row r="4089" spans="1:20" ht="43.5" hidden="1" x14ac:dyDescent="0.35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1" t="s">
        <v>8327</v>
      </c>
      <c r="R4089" t="s">
        <v>8350</v>
      </c>
      <c r="S4089" s="16">
        <f t="shared" si="254"/>
        <v>40978.238067129627</v>
      </c>
      <c r="T4089" s="16">
        <f t="shared" si="255"/>
        <v>41008.196400462963</v>
      </c>
    </row>
    <row r="4090" spans="1:20" ht="43.5" hidden="1" x14ac:dyDescent="0.35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1" t="s">
        <v>8346</v>
      </c>
      <c r="R4090" t="s">
        <v>8347</v>
      </c>
      <c r="S4090" s="16">
        <f t="shared" si="254"/>
        <v>41850.014178240745</v>
      </c>
      <c r="T4090" s="16">
        <f t="shared" si="255"/>
        <v>41878.014178240745</v>
      </c>
    </row>
    <row r="4091" spans="1:20" hidden="1" x14ac:dyDescent="0.35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1" t="s">
        <v>8316</v>
      </c>
      <c r="R4091" t="s">
        <v>8344</v>
      </c>
      <c r="S4091" s="16">
        <f t="shared" si="254"/>
        <v>42164.699652777781</v>
      </c>
      <c r="T4091" s="16">
        <f t="shared" si="255"/>
        <v>42194.699652777781</v>
      </c>
    </row>
    <row r="4092" spans="1:20" ht="43.5" hidden="1" x14ac:dyDescent="0.35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1" t="s">
        <v>8313</v>
      </c>
      <c r="R4092" t="s">
        <v>8351</v>
      </c>
      <c r="S4092" s="16">
        <f t="shared" si="254"/>
        <v>42438.53907407407</v>
      </c>
      <c r="T4092" s="16">
        <f t="shared" si="255"/>
        <v>42468.497407407413</v>
      </c>
    </row>
    <row r="4093" spans="1:20" ht="58" hidden="1" x14ac:dyDescent="0.35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8335</v>
      </c>
      <c r="S4093" s="16">
        <f t="shared" si="254"/>
        <v>42172.686099537037</v>
      </c>
      <c r="T4093" s="16">
        <f t="shared" si="255"/>
        <v>42202.676388888889</v>
      </c>
    </row>
    <row r="4094" spans="1:20" ht="43.5" hidden="1" x14ac:dyDescent="0.35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6">
        <f t="shared" si="254"/>
        <v>41761.810150462967</v>
      </c>
      <c r="T4094" s="16">
        <f t="shared" si="255"/>
        <v>41768.286805555559</v>
      </c>
    </row>
    <row r="4095" spans="1:20" ht="43.5" hidden="1" x14ac:dyDescent="0.35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6">
        <f t="shared" si="254"/>
        <v>42307.539398148147</v>
      </c>
      <c r="T4095" s="16">
        <f t="shared" si="255"/>
        <v>42337.581064814818</v>
      </c>
    </row>
    <row r="4096" spans="1:20" ht="43.5" hidden="1" x14ac:dyDescent="0.35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1" t="s">
        <v>8321</v>
      </c>
      <c r="R4096" t="s">
        <v>8339</v>
      </c>
      <c r="S4096" s="16">
        <f t="shared" si="254"/>
        <v>41919.761782407404</v>
      </c>
      <c r="T4096" s="16">
        <f t="shared" si="255"/>
        <v>41929.761782407404</v>
      </c>
    </row>
    <row r="4097" spans="1:20" ht="43.5" hidden="1" x14ac:dyDescent="0.35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1" t="s">
        <v>8321</v>
      </c>
      <c r="R4097" t="s">
        <v>8339</v>
      </c>
      <c r="S4097" s="16">
        <f t="shared" si="254"/>
        <v>41550.793935185182</v>
      </c>
      <c r="T4097" s="16">
        <f t="shared" si="255"/>
        <v>41580.793935185182</v>
      </c>
    </row>
    <row r="4098" spans="1:20" ht="58" hidden="1" x14ac:dyDescent="0.35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256">ROUND(E4098/D4098*100, 0)</f>
        <v>0</v>
      </c>
      <c r="P4098">
        <f t="shared" si="253"/>
        <v>0</v>
      </c>
      <c r="Q4098" s="11" t="s">
        <v>8308</v>
      </c>
      <c r="R4098" t="s">
        <v>8342</v>
      </c>
      <c r="S4098" s="16">
        <f t="shared" si="254"/>
        <v>42188.012777777782</v>
      </c>
      <c r="T4098" s="16">
        <f t="shared" si="255"/>
        <v>42218.012777777782</v>
      </c>
    </row>
    <row r="4099" spans="1:20" ht="43.5" hidden="1" x14ac:dyDescent="0.35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256"/>
        <v>0</v>
      </c>
      <c r="P4099">
        <f t="shared" ref="P4099:P4115" si="257">IFERROR(ROUND(E4099/L4099, 2), 0)</f>
        <v>0</v>
      </c>
      <c r="Q4099" s="11" t="s">
        <v>8308</v>
      </c>
      <c r="R4099" t="s">
        <v>8342</v>
      </c>
      <c r="S4099" s="16">
        <f t="shared" ref="S4099:S4115" si="258">(((J4099/60)/60)/24)+DATE(1970,1,1)</f>
        <v>42317.810219907406</v>
      </c>
      <c r="T4099" s="16">
        <f t="shared" ref="T4099:T4115" si="259">(((I4099/60)/60)/24)+DATE(1970,1,1)</f>
        <v>42347.810219907406</v>
      </c>
    </row>
    <row r="4100" spans="1:20" ht="58" hidden="1" x14ac:dyDescent="0.35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8324</v>
      </c>
      <c r="S4100" s="16">
        <f t="shared" si="258"/>
        <v>42027.832800925928</v>
      </c>
      <c r="T4100" s="16">
        <f t="shared" si="259"/>
        <v>42065.044444444444</v>
      </c>
    </row>
    <row r="4101" spans="1:20" ht="43.5" hidden="1" x14ac:dyDescent="0.35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6">
        <f t="shared" si="258"/>
        <v>41948.957465277781</v>
      </c>
      <c r="T4101" s="16">
        <f t="shared" si="259"/>
        <v>41963.957465277781</v>
      </c>
    </row>
    <row r="4102" spans="1:20" ht="43.5" hidden="1" x14ac:dyDescent="0.35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1" t="s">
        <v>8316</v>
      </c>
      <c r="R4102" t="s">
        <v>8344</v>
      </c>
      <c r="S4102" s="16">
        <f t="shared" si="258"/>
        <v>41776.284780092588</v>
      </c>
      <c r="T4102" s="16">
        <f t="shared" si="259"/>
        <v>41806.284780092588</v>
      </c>
    </row>
    <row r="4103" spans="1:20" ht="43.5" hidden="1" x14ac:dyDescent="0.35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6">
        <f t="shared" si="258"/>
        <v>41927.124884259261</v>
      </c>
      <c r="T4103" s="16">
        <f t="shared" si="259"/>
        <v>41937.124884259261</v>
      </c>
    </row>
    <row r="4104" spans="1:20" ht="43.5" hidden="1" x14ac:dyDescent="0.35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1" t="s">
        <v>8308</v>
      </c>
      <c r="R4104" t="s">
        <v>8342</v>
      </c>
      <c r="S4104" s="16">
        <f t="shared" si="258"/>
        <v>42300.825648148151</v>
      </c>
      <c r="T4104" s="16">
        <f t="shared" si="259"/>
        <v>42330.867314814815</v>
      </c>
    </row>
    <row r="4105" spans="1:20" ht="43.5" hidden="1" x14ac:dyDescent="0.35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6">
        <f t="shared" si="258"/>
        <v>42732.787523148145</v>
      </c>
      <c r="T4105" s="16">
        <f t="shared" si="259"/>
        <v>42762.787523148145</v>
      </c>
    </row>
    <row r="4106" spans="1:20" ht="43.5" hidden="1" x14ac:dyDescent="0.35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1" t="s">
        <v>8321</v>
      </c>
      <c r="R4106" t="s">
        <v>8325</v>
      </c>
      <c r="S4106" s="16">
        <f t="shared" si="258"/>
        <v>42438.961273148147</v>
      </c>
      <c r="T4106" s="16">
        <f t="shared" si="259"/>
        <v>42468.919606481482</v>
      </c>
    </row>
    <row r="4107" spans="1:20" ht="58" hidden="1" x14ac:dyDescent="0.35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1" t="s">
        <v>8308</v>
      </c>
      <c r="R4107" t="s">
        <v>8342</v>
      </c>
      <c r="S4107" s="16">
        <f t="shared" si="258"/>
        <v>42466.858888888892</v>
      </c>
      <c r="T4107" s="16">
        <f t="shared" si="259"/>
        <v>42490.916666666672</v>
      </c>
    </row>
    <row r="4108" spans="1:20" ht="58" hidden="1" x14ac:dyDescent="0.35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6">
        <f t="shared" si="258"/>
        <v>42809.645914351851</v>
      </c>
      <c r="T4108" s="16">
        <f t="shared" si="259"/>
        <v>42828.645914351851</v>
      </c>
    </row>
    <row r="4109" spans="1:20" ht="29" hidden="1" x14ac:dyDescent="0.35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1" t="s">
        <v>8308</v>
      </c>
      <c r="R4109" t="s">
        <v>8342</v>
      </c>
      <c r="S4109" s="16">
        <f t="shared" si="258"/>
        <v>42248.934675925921</v>
      </c>
      <c r="T4109" s="16">
        <f t="shared" si="259"/>
        <v>42303.934675925921</v>
      </c>
    </row>
    <row r="4110" spans="1:20" ht="43.5" hidden="1" x14ac:dyDescent="0.35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1" t="s">
        <v>8316</v>
      </c>
      <c r="R4110" t="s">
        <v>8334</v>
      </c>
      <c r="S4110" s="16">
        <f t="shared" si="258"/>
        <v>42295.753391203703</v>
      </c>
      <c r="T4110" s="16">
        <f t="shared" si="259"/>
        <v>42325.795057870375</v>
      </c>
    </row>
    <row r="4111" spans="1:20" ht="43.5" hidden="1" x14ac:dyDescent="0.35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1" t="s">
        <v>8316</v>
      </c>
      <c r="R4111" t="s">
        <v>8344</v>
      </c>
      <c r="S4111" s="16">
        <f t="shared" si="258"/>
        <v>42035.029224537036</v>
      </c>
      <c r="T4111" s="16">
        <f t="shared" si="259"/>
        <v>42064.029224537036</v>
      </c>
    </row>
    <row r="4112" spans="1:20" ht="43.5" hidden="1" x14ac:dyDescent="0.35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1" t="s">
        <v>8346</v>
      </c>
      <c r="R4112" t="s">
        <v>8347</v>
      </c>
      <c r="S4112" s="16">
        <f t="shared" si="258"/>
        <v>41831.060092592597</v>
      </c>
      <c r="T4112" s="16">
        <f t="shared" si="259"/>
        <v>41851.060092592597</v>
      </c>
    </row>
    <row r="4113" spans="1:20" ht="29" hidden="1" x14ac:dyDescent="0.35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1" t="s">
        <v>8313</v>
      </c>
      <c r="R4113" t="s">
        <v>8351</v>
      </c>
      <c r="S4113" s="16">
        <f t="shared" si="258"/>
        <v>42046.072743055556</v>
      </c>
      <c r="T4113" s="16">
        <f t="shared" si="259"/>
        <v>42091.031076388885</v>
      </c>
    </row>
    <row r="4114" spans="1:20" ht="43.5" hidden="1" x14ac:dyDescent="0.35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1" t="s">
        <v>8313</v>
      </c>
      <c r="R4114" t="s">
        <v>8355</v>
      </c>
      <c r="S4114" s="16">
        <f t="shared" si="258"/>
        <v>42782.426875000005</v>
      </c>
      <c r="T4114" s="16">
        <f t="shared" si="259"/>
        <v>42789.426875000005</v>
      </c>
    </row>
    <row r="4115" spans="1:20" ht="43.5" hidden="1" x14ac:dyDescent="0.35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1" t="s">
        <v>8319</v>
      </c>
      <c r="R4115" t="s">
        <v>8345</v>
      </c>
      <c r="S4115" s="16">
        <f t="shared" si="258"/>
        <v>41829.896562499998</v>
      </c>
      <c r="T4115" s="16">
        <f t="shared" si="259"/>
        <v>41859.896562499998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3" operator="equal">
      <formula>"canceled"</formula>
    </cfRule>
    <cfRule type="cellIs" dxfId="26" priority="4" operator="equal">
      <formula>"failed"</formula>
    </cfRule>
    <cfRule type="cellIs" dxfId="25" priority="5" operator="equal">
      <formula>"successful"</formula>
    </cfRule>
    <cfRule type="cellIs" dxfId="24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5078-3280-4E5C-AED6-2651B737113B}">
  <sheetPr codeName="Sheet9"/>
  <dimension ref="A1:T251"/>
  <sheetViews>
    <sheetView workbookViewId="0">
      <selection activeCell="D4" sqref="D4"/>
    </sheetView>
  </sheetViews>
  <sheetFormatPr defaultRowHeight="14.5" x14ac:dyDescent="0.35"/>
  <cols>
    <col min="1" max="1" width="4.90625" bestFit="1" customWidth="1"/>
    <col min="2" max="2" width="38.453125" customWidth="1"/>
    <col min="3" max="3" width="40.36328125" customWidth="1"/>
    <col min="4" max="4" width="15.6328125" bestFit="1" customWidth="1"/>
    <col min="5" max="5" width="12.26953125" bestFit="1" customWidth="1"/>
    <col min="6" max="6" width="10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7.6328125" bestFit="1" customWidth="1"/>
    <col min="15" max="15" width="17.26953125" bestFit="1" customWidth="1"/>
    <col min="16" max="16" width="15.90625" bestFit="1" customWidth="1"/>
    <col min="17" max="17" width="14.453125" bestFit="1" customWidth="1"/>
    <col min="18" max="18" width="17.17968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9" x14ac:dyDescent="0.3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f t="shared" ref="O2:O65" si="0">ROUND(E2/D2*100, 0)</f>
        <v>70</v>
      </c>
      <c r="P2">
        <f t="shared" ref="P2:P65" si="1">IFERROR(ROUND(E2/L2, 2), 0)</f>
        <v>63.56</v>
      </c>
      <c r="Q2" s="11" t="s">
        <v>8323</v>
      </c>
      <c r="R2" t="s">
        <v>8326</v>
      </c>
      <c r="S2" s="16">
        <f t="shared" ref="S2:S65" si="2">(((J2/60)/60)/24)+DATE(1970,1,1)</f>
        <v>41990.584108796291</v>
      </c>
      <c r="T2" s="16">
        <f t="shared" ref="T2:T65" si="3">(((I2/60)/60)/24)+DATE(1970,1,1)</f>
        <v>42036.120833333334</v>
      </c>
    </row>
    <row r="3" spans="1:20" ht="58" x14ac:dyDescent="0.3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f t="shared" si="0"/>
        <v>22</v>
      </c>
      <c r="P3">
        <f t="shared" si="1"/>
        <v>128.27000000000001</v>
      </c>
      <c r="Q3" s="11" t="s">
        <v>8323</v>
      </c>
      <c r="R3" t="s">
        <v>8326</v>
      </c>
      <c r="S3" s="16">
        <f t="shared" si="2"/>
        <v>41779.657870370371</v>
      </c>
      <c r="T3" s="16">
        <f t="shared" si="3"/>
        <v>41821.25</v>
      </c>
    </row>
    <row r="4" spans="1:20" ht="58" x14ac:dyDescent="0.3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f t="shared" si="0"/>
        <v>42</v>
      </c>
      <c r="P4">
        <f t="shared" si="1"/>
        <v>105.03</v>
      </c>
      <c r="Q4" s="11" t="s">
        <v>8323</v>
      </c>
      <c r="R4" t="s">
        <v>8326</v>
      </c>
      <c r="S4" s="16">
        <f t="shared" si="2"/>
        <v>42618.827013888891</v>
      </c>
      <c r="T4" s="16">
        <f t="shared" si="3"/>
        <v>42648.827013888891</v>
      </c>
    </row>
    <row r="5" spans="1:20" ht="43.5" x14ac:dyDescent="0.3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f t="shared" si="0"/>
        <v>41</v>
      </c>
      <c r="P5">
        <f t="shared" si="1"/>
        <v>81.319999999999993</v>
      </c>
      <c r="Q5" s="11" t="s">
        <v>8323</v>
      </c>
      <c r="R5" t="s">
        <v>8326</v>
      </c>
      <c r="S5" s="16">
        <f t="shared" si="2"/>
        <v>41766.617291666669</v>
      </c>
      <c r="T5" s="16">
        <f t="shared" si="3"/>
        <v>41793.290972222225</v>
      </c>
    </row>
    <row r="6" spans="1:20" ht="43.5" x14ac:dyDescent="0.3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f t="shared" si="0"/>
        <v>78</v>
      </c>
      <c r="P6">
        <f t="shared" si="1"/>
        <v>105.54</v>
      </c>
      <c r="Q6" s="11" t="s">
        <v>8323</v>
      </c>
      <c r="R6" t="s">
        <v>8326</v>
      </c>
      <c r="S6" s="16">
        <f t="shared" si="2"/>
        <v>42469.68414351852</v>
      </c>
      <c r="T6" s="16">
        <f t="shared" si="3"/>
        <v>42499.166666666672</v>
      </c>
    </row>
    <row r="7" spans="1:20" ht="43.5" x14ac:dyDescent="0.3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f t="shared" si="0"/>
        <v>35</v>
      </c>
      <c r="P7">
        <f t="shared" si="1"/>
        <v>84.28</v>
      </c>
      <c r="Q7" s="11" t="s">
        <v>8323</v>
      </c>
      <c r="R7" t="s">
        <v>8326</v>
      </c>
      <c r="S7" s="16">
        <f t="shared" si="2"/>
        <v>41747.86986111111</v>
      </c>
      <c r="T7" s="16">
        <f t="shared" si="3"/>
        <v>41779.290972222225</v>
      </c>
    </row>
    <row r="8" spans="1:20" ht="29" x14ac:dyDescent="0.3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f t="shared" si="0"/>
        <v>37</v>
      </c>
      <c r="P8">
        <f t="shared" si="1"/>
        <v>147.4</v>
      </c>
      <c r="Q8" s="11" t="s">
        <v>8323</v>
      </c>
      <c r="R8" t="s">
        <v>8326</v>
      </c>
      <c r="S8" s="16">
        <f t="shared" si="2"/>
        <v>41903.882951388885</v>
      </c>
      <c r="T8" s="16">
        <f t="shared" si="3"/>
        <v>41933.882951388885</v>
      </c>
    </row>
    <row r="9" spans="1:20" ht="43.5" x14ac:dyDescent="0.3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 t="shared" si="0"/>
        <v>71</v>
      </c>
      <c r="P9">
        <f t="shared" si="1"/>
        <v>106.97</v>
      </c>
      <c r="Q9" s="11" t="s">
        <v>8323</v>
      </c>
      <c r="R9" t="s">
        <v>8326</v>
      </c>
      <c r="S9" s="16">
        <f t="shared" si="2"/>
        <v>42053.049375000002</v>
      </c>
      <c r="T9" s="16">
        <f t="shared" si="3"/>
        <v>42096.041666666672</v>
      </c>
    </row>
    <row r="10" spans="1:20" ht="58" x14ac:dyDescent="0.3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f t="shared" si="0"/>
        <v>62</v>
      </c>
      <c r="P10">
        <f t="shared" si="1"/>
        <v>486.43</v>
      </c>
      <c r="Q10" s="11" t="s">
        <v>8323</v>
      </c>
      <c r="R10" t="s">
        <v>8326</v>
      </c>
      <c r="S10" s="16">
        <f t="shared" si="2"/>
        <v>41830.234166666669</v>
      </c>
      <c r="T10" s="16">
        <f t="shared" si="3"/>
        <v>41860.234166666669</v>
      </c>
    </row>
    <row r="11" spans="1:20" ht="43.5" x14ac:dyDescent="0.3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f t="shared" si="0"/>
        <v>61</v>
      </c>
      <c r="P11">
        <f t="shared" si="1"/>
        <v>179.12</v>
      </c>
      <c r="Q11" s="11" t="s">
        <v>8323</v>
      </c>
      <c r="R11" t="s">
        <v>8326</v>
      </c>
      <c r="S11" s="16">
        <f t="shared" si="2"/>
        <v>42235.117476851854</v>
      </c>
      <c r="T11" s="16">
        <f t="shared" si="3"/>
        <v>42275.117476851854</v>
      </c>
    </row>
    <row r="12" spans="1:20" ht="43.5" x14ac:dyDescent="0.3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f t="shared" si="0"/>
        <v>37</v>
      </c>
      <c r="P12">
        <f t="shared" si="1"/>
        <v>83.14</v>
      </c>
      <c r="Q12" s="11" t="s">
        <v>8323</v>
      </c>
      <c r="R12" t="s">
        <v>8326</v>
      </c>
      <c r="S12" s="16">
        <f t="shared" si="2"/>
        <v>41939.8122337963</v>
      </c>
      <c r="T12" s="16">
        <f t="shared" si="3"/>
        <v>41969.853900462964</v>
      </c>
    </row>
    <row r="13" spans="1:20" ht="43.5" x14ac:dyDescent="0.3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si="0"/>
        <v>47</v>
      </c>
      <c r="P13">
        <f t="shared" si="1"/>
        <v>166.06</v>
      </c>
      <c r="Q13" s="11" t="s">
        <v>8323</v>
      </c>
      <c r="R13" t="s">
        <v>8326</v>
      </c>
      <c r="S13" s="16">
        <f t="shared" si="2"/>
        <v>41804.937083333331</v>
      </c>
      <c r="T13" s="16">
        <f t="shared" si="3"/>
        <v>41821.9375</v>
      </c>
    </row>
    <row r="14" spans="1:20" ht="43.5" x14ac:dyDescent="0.3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f t="shared" si="0"/>
        <v>23</v>
      </c>
      <c r="P14">
        <f t="shared" si="1"/>
        <v>96.55</v>
      </c>
      <c r="Q14" s="11" t="s">
        <v>8323</v>
      </c>
      <c r="R14" t="s">
        <v>8326</v>
      </c>
      <c r="S14" s="16">
        <f t="shared" si="2"/>
        <v>42192.905694444446</v>
      </c>
      <c r="T14" s="16">
        <f t="shared" si="3"/>
        <v>42236.711805555555</v>
      </c>
    </row>
    <row r="15" spans="1:20" ht="43.5" x14ac:dyDescent="0.3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f t="shared" si="0"/>
        <v>17</v>
      </c>
      <c r="P15">
        <f t="shared" si="1"/>
        <v>315.5</v>
      </c>
      <c r="Q15" s="11" t="s">
        <v>8323</v>
      </c>
      <c r="R15" t="s">
        <v>8326</v>
      </c>
      <c r="S15" s="16">
        <f t="shared" si="2"/>
        <v>42171.758611111116</v>
      </c>
      <c r="T15" s="16">
        <f t="shared" si="3"/>
        <v>42231.758611111116</v>
      </c>
    </row>
    <row r="16" spans="1:20" ht="43.5" x14ac:dyDescent="0.3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f t="shared" si="0"/>
        <v>31</v>
      </c>
      <c r="P16">
        <f t="shared" si="1"/>
        <v>1250</v>
      </c>
      <c r="Q16" s="11" t="s">
        <v>8323</v>
      </c>
      <c r="R16" t="s">
        <v>8326</v>
      </c>
      <c r="S16" s="16">
        <f t="shared" si="2"/>
        <v>42144.231527777782</v>
      </c>
      <c r="T16" s="16">
        <f t="shared" si="3"/>
        <v>42203.125</v>
      </c>
    </row>
    <row r="17" spans="1:20" ht="43.5" x14ac:dyDescent="0.3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f t="shared" si="0"/>
        <v>86</v>
      </c>
      <c r="P17">
        <f t="shared" si="1"/>
        <v>248.5</v>
      </c>
      <c r="Q17" s="11" t="s">
        <v>8323</v>
      </c>
      <c r="R17" t="s">
        <v>8326</v>
      </c>
      <c r="S17" s="16">
        <f t="shared" si="2"/>
        <v>42534.631481481483</v>
      </c>
      <c r="T17" s="16">
        <f t="shared" si="3"/>
        <v>42562.631481481483</v>
      </c>
    </row>
    <row r="18" spans="1:20" ht="43.5" x14ac:dyDescent="0.3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f t="shared" si="0"/>
        <v>32</v>
      </c>
      <c r="P18">
        <f t="shared" si="1"/>
        <v>60.67</v>
      </c>
      <c r="Q18" s="11" t="s">
        <v>8323</v>
      </c>
      <c r="R18" t="s">
        <v>8326</v>
      </c>
      <c r="S18" s="16">
        <f t="shared" si="2"/>
        <v>42103.016585648147</v>
      </c>
      <c r="T18" s="16">
        <f t="shared" si="3"/>
        <v>42163.016585648147</v>
      </c>
    </row>
    <row r="19" spans="1:20" ht="43.5" x14ac:dyDescent="0.3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f t="shared" si="0"/>
        <v>15</v>
      </c>
      <c r="P19">
        <f t="shared" si="1"/>
        <v>57.25</v>
      </c>
      <c r="Q19" s="11" t="s">
        <v>8323</v>
      </c>
      <c r="R19" t="s">
        <v>8326</v>
      </c>
      <c r="S19" s="16">
        <f t="shared" si="2"/>
        <v>41786.959745370368</v>
      </c>
      <c r="T19" s="16">
        <f t="shared" si="3"/>
        <v>41816.959745370368</v>
      </c>
    </row>
    <row r="20" spans="1:20" ht="43.5" x14ac:dyDescent="0.3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f t="shared" si="0"/>
        <v>16</v>
      </c>
      <c r="P20">
        <f t="shared" si="1"/>
        <v>49.51</v>
      </c>
      <c r="Q20" s="11" t="s">
        <v>8323</v>
      </c>
      <c r="R20" t="s">
        <v>8326</v>
      </c>
      <c r="S20" s="16">
        <f t="shared" si="2"/>
        <v>42265.817002314812</v>
      </c>
      <c r="T20" s="16">
        <f t="shared" si="3"/>
        <v>42295.817002314812</v>
      </c>
    </row>
    <row r="21" spans="1:20" ht="43.5" x14ac:dyDescent="0.3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f t="shared" si="0"/>
        <v>14</v>
      </c>
      <c r="P21">
        <f t="shared" si="1"/>
        <v>78.08</v>
      </c>
      <c r="Q21" s="11" t="s">
        <v>8323</v>
      </c>
      <c r="R21" t="s">
        <v>8326</v>
      </c>
      <c r="S21" s="16">
        <f t="shared" si="2"/>
        <v>42354.131643518514</v>
      </c>
      <c r="T21" s="16">
        <f t="shared" si="3"/>
        <v>42384.131643518514</v>
      </c>
    </row>
    <row r="22" spans="1:20" ht="58" x14ac:dyDescent="0.3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f t="shared" si="0"/>
        <v>19</v>
      </c>
      <c r="P22">
        <f t="shared" si="1"/>
        <v>381.6</v>
      </c>
      <c r="Q22" s="11" t="s">
        <v>8323</v>
      </c>
      <c r="R22" t="s">
        <v>8326</v>
      </c>
      <c r="S22" s="16">
        <f t="shared" si="2"/>
        <v>42370.90320601852</v>
      </c>
      <c r="T22" s="16">
        <f t="shared" si="3"/>
        <v>42406.207638888889</v>
      </c>
    </row>
    <row r="23" spans="1:20" ht="43.5" x14ac:dyDescent="0.3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f t="shared" si="0"/>
        <v>9</v>
      </c>
      <c r="P23">
        <f t="shared" si="1"/>
        <v>60.06</v>
      </c>
      <c r="Q23" s="11" t="s">
        <v>8323</v>
      </c>
      <c r="R23" t="s">
        <v>8326</v>
      </c>
      <c r="S23" s="16">
        <f t="shared" si="2"/>
        <v>42205.171018518522</v>
      </c>
      <c r="T23" s="16">
        <f t="shared" si="3"/>
        <v>42235.171018518522</v>
      </c>
    </row>
    <row r="24" spans="1:20" ht="29" x14ac:dyDescent="0.3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f t="shared" si="0"/>
        <v>16</v>
      </c>
      <c r="P24">
        <f t="shared" si="1"/>
        <v>89.4</v>
      </c>
      <c r="Q24" s="11" t="s">
        <v>8323</v>
      </c>
      <c r="R24" t="s">
        <v>8326</v>
      </c>
      <c r="S24" s="16">
        <f t="shared" si="2"/>
        <v>42103.884930555556</v>
      </c>
      <c r="T24" s="16">
        <f t="shared" si="3"/>
        <v>42133.884930555556</v>
      </c>
    </row>
    <row r="25" spans="1:20" ht="43.5" x14ac:dyDescent="0.3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f t="shared" si="0"/>
        <v>36</v>
      </c>
      <c r="P25">
        <f t="shared" si="1"/>
        <v>137.08000000000001</v>
      </c>
      <c r="Q25" s="11" t="s">
        <v>8323</v>
      </c>
      <c r="R25" t="s">
        <v>8326</v>
      </c>
      <c r="S25" s="16">
        <f t="shared" si="2"/>
        <v>42279.778564814813</v>
      </c>
      <c r="T25" s="16">
        <f t="shared" si="3"/>
        <v>42310.701388888891</v>
      </c>
    </row>
    <row r="26" spans="1:20" ht="43.5" x14ac:dyDescent="0.3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f t="shared" si="0"/>
        <v>24</v>
      </c>
      <c r="P26">
        <f t="shared" si="1"/>
        <v>45.84</v>
      </c>
      <c r="Q26" s="11" t="s">
        <v>8323</v>
      </c>
      <c r="R26" t="s">
        <v>8326</v>
      </c>
      <c r="S26" s="16">
        <f t="shared" si="2"/>
        <v>41921.770439814813</v>
      </c>
      <c r="T26" s="16">
        <f t="shared" si="3"/>
        <v>41938.770439814813</v>
      </c>
    </row>
    <row r="27" spans="1:20" ht="43.5" x14ac:dyDescent="0.3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f t="shared" si="0"/>
        <v>16</v>
      </c>
      <c r="P27">
        <f t="shared" si="1"/>
        <v>188.56</v>
      </c>
      <c r="Q27" s="11" t="s">
        <v>8323</v>
      </c>
      <c r="R27" t="s">
        <v>8326</v>
      </c>
      <c r="S27" s="16">
        <f t="shared" si="2"/>
        <v>42159.224432870367</v>
      </c>
      <c r="T27" s="16">
        <f t="shared" si="3"/>
        <v>42204.224432870367</v>
      </c>
    </row>
    <row r="28" spans="1:20" ht="43.5" x14ac:dyDescent="0.3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f t="shared" si="0"/>
        <v>27</v>
      </c>
      <c r="P28">
        <f t="shared" si="1"/>
        <v>68.099999999999994</v>
      </c>
      <c r="Q28" s="11" t="s">
        <v>8323</v>
      </c>
      <c r="R28" t="s">
        <v>8326</v>
      </c>
      <c r="S28" s="16">
        <f t="shared" si="2"/>
        <v>42278.629710648151</v>
      </c>
      <c r="T28" s="16">
        <f t="shared" si="3"/>
        <v>42306.629710648151</v>
      </c>
    </row>
    <row r="29" spans="1:20" ht="43.5" x14ac:dyDescent="0.3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f t="shared" si="0"/>
        <v>9</v>
      </c>
      <c r="P29">
        <f t="shared" si="1"/>
        <v>222.5</v>
      </c>
      <c r="Q29" s="11" t="s">
        <v>8323</v>
      </c>
      <c r="R29" t="s">
        <v>8326</v>
      </c>
      <c r="S29" s="16">
        <f t="shared" si="2"/>
        <v>42695.7105787037</v>
      </c>
      <c r="T29" s="16">
        <f t="shared" si="3"/>
        <v>42725.7105787037</v>
      </c>
    </row>
    <row r="30" spans="1:20" ht="43.5" x14ac:dyDescent="0.3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f t="shared" si="0"/>
        <v>1</v>
      </c>
      <c r="P30">
        <f t="shared" si="1"/>
        <v>217.5</v>
      </c>
      <c r="Q30" s="11" t="s">
        <v>8323</v>
      </c>
      <c r="R30" t="s">
        <v>8326</v>
      </c>
      <c r="S30" s="16">
        <f t="shared" si="2"/>
        <v>42543.788564814815</v>
      </c>
      <c r="T30" s="16">
        <f t="shared" si="3"/>
        <v>42573.788564814815</v>
      </c>
    </row>
    <row r="31" spans="1:20" ht="43.5" x14ac:dyDescent="0.3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f t="shared" si="0"/>
        <v>4</v>
      </c>
      <c r="P31">
        <f t="shared" si="1"/>
        <v>175</v>
      </c>
      <c r="Q31" s="11" t="s">
        <v>8323</v>
      </c>
      <c r="R31" t="s">
        <v>8326</v>
      </c>
      <c r="S31" s="16">
        <f t="shared" si="2"/>
        <v>42508.179965277777</v>
      </c>
      <c r="T31" s="16">
        <f t="shared" si="3"/>
        <v>42568.179965277777</v>
      </c>
    </row>
    <row r="32" spans="1:20" ht="43.5" x14ac:dyDescent="0.3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f t="shared" si="0"/>
        <v>17</v>
      </c>
      <c r="P32">
        <f t="shared" si="1"/>
        <v>82.57</v>
      </c>
      <c r="Q32" s="11" t="s">
        <v>8323</v>
      </c>
      <c r="R32" t="s">
        <v>8326</v>
      </c>
      <c r="S32" s="16">
        <f t="shared" si="2"/>
        <v>41842.828680555554</v>
      </c>
      <c r="T32" s="16">
        <f t="shared" si="3"/>
        <v>41882.827650462961</v>
      </c>
    </row>
    <row r="33" spans="1:20" ht="43.5" x14ac:dyDescent="0.3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f t="shared" si="0"/>
        <v>38</v>
      </c>
      <c r="P33">
        <f t="shared" si="1"/>
        <v>81.569999999999993</v>
      </c>
      <c r="Q33" s="11" t="s">
        <v>8323</v>
      </c>
      <c r="R33" t="s">
        <v>8326</v>
      </c>
      <c r="S33" s="16">
        <f t="shared" si="2"/>
        <v>41850.863252314812</v>
      </c>
      <c r="T33" s="16">
        <f t="shared" si="3"/>
        <v>41880.863252314812</v>
      </c>
    </row>
    <row r="34" spans="1:20" ht="58" x14ac:dyDescent="0.3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f t="shared" si="0"/>
        <v>38</v>
      </c>
      <c r="P34">
        <f t="shared" si="1"/>
        <v>86.62</v>
      </c>
      <c r="Q34" s="11" t="s">
        <v>8323</v>
      </c>
      <c r="R34" t="s">
        <v>8326</v>
      </c>
      <c r="S34" s="16">
        <f t="shared" si="2"/>
        <v>41865.878657407404</v>
      </c>
      <c r="T34" s="16">
        <f t="shared" si="3"/>
        <v>41925.878657407404</v>
      </c>
    </row>
    <row r="35" spans="1:20" ht="43.5" x14ac:dyDescent="0.3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f t="shared" si="0"/>
        <v>16</v>
      </c>
      <c r="P35">
        <f t="shared" si="1"/>
        <v>91.83</v>
      </c>
      <c r="Q35" s="11" t="s">
        <v>8323</v>
      </c>
      <c r="R35" t="s">
        <v>8326</v>
      </c>
      <c r="S35" s="16">
        <f t="shared" si="2"/>
        <v>42538.968310185184</v>
      </c>
      <c r="T35" s="16">
        <f t="shared" si="3"/>
        <v>42568.029861111107</v>
      </c>
    </row>
    <row r="36" spans="1:20" ht="43.5" x14ac:dyDescent="0.3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f t="shared" si="0"/>
        <v>21</v>
      </c>
      <c r="P36">
        <f t="shared" si="1"/>
        <v>56.05</v>
      </c>
      <c r="Q36" s="11" t="s">
        <v>8323</v>
      </c>
      <c r="R36" t="s">
        <v>8326</v>
      </c>
      <c r="S36" s="16">
        <f t="shared" si="2"/>
        <v>41766.072500000002</v>
      </c>
      <c r="T36" s="16">
        <f t="shared" si="3"/>
        <v>41791.072500000002</v>
      </c>
    </row>
    <row r="37" spans="1:20" ht="58" x14ac:dyDescent="0.3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f t="shared" si="0"/>
        <v>18</v>
      </c>
      <c r="P37">
        <f t="shared" si="1"/>
        <v>81.540000000000006</v>
      </c>
      <c r="Q37" s="11" t="s">
        <v>8323</v>
      </c>
      <c r="R37" t="s">
        <v>8326</v>
      </c>
      <c r="S37" s="16">
        <f t="shared" si="2"/>
        <v>41833.660995370366</v>
      </c>
      <c r="T37" s="16">
        <f t="shared" si="3"/>
        <v>41863.660995370366</v>
      </c>
    </row>
    <row r="38" spans="1:20" ht="43.5" x14ac:dyDescent="0.3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f t="shared" si="0"/>
        <v>10</v>
      </c>
      <c r="P38">
        <f t="shared" si="1"/>
        <v>142.86000000000001</v>
      </c>
      <c r="Q38" s="11" t="s">
        <v>8323</v>
      </c>
      <c r="R38" t="s">
        <v>8326</v>
      </c>
      <c r="S38" s="16">
        <f t="shared" si="2"/>
        <v>42308.211215277777</v>
      </c>
      <c r="T38" s="16">
        <f t="shared" si="3"/>
        <v>42338.252881944441</v>
      </c>
    </row>
    <row r="39" spans="1:20" ht="58" x14ac:dyDescent="0.3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f t="shared" si="0"/>
        <v>38</v>
      </c>
      <c r="P39">
        <f t="shared" si="1"/>
        <v>119.13</v>
      </c>
      <c r="Q39" s="11" t="s">
        <v>8323</v>
      </c>
      <c r="R39" t="s">
        <v>8326</v>
      </c>
      <c r="S39" s="16">
        <f t="shared" si="2"/>
        <v>42002.817488425921</v>
      </c>
      <c r="T39" s="16">
        <f t="shared" si="3"/>
        <v>42032.817488425921</v>
      </c>
    </row>
    <row r="40" spans="1:20" ht="43.5" x14ac:dyDescent="0.3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f t="shared" si="0"/>
        <v>9</v>
      </c>
      <c r="P40">
        <f t="shared" si="1"/>
        <v>25.65</v>
      </c>
      <c r="Q40" s="11" t="s">
        <v>8323</v>
      </c>
      <c r="R40" t="s">
        <v>8326</v>
      </c>
      <c r="S40" s="16">
        <f t="shared" si="2"/>
        <v>41780.785729166666</v>
      </c>
      <c r="T40" s="16">
        <f t="shared" si="3"/>
        <v>41840.785729166666</v>
      </c>
    </row>
    <row r="41" spans="1:20" ht="58" x14ac:dyDescent="0.3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f t="shared" si="0"/>
        <v>2</v>
      </c>
      <c r="P41">
        <f t="shared" si="1"/>
        <v>70.17</v>
      </c>
      <c r="Q41" s="11" t="s">
        <v>8323</v>
      </c>
      <c r="R41" t="s">
        <v>8326</v>
      </c>
      <c r="S41" s="16">
        <f t="shared" si="2"/>
        <v>42248.627013888887</v>
      </c>
      <c r="T41" s="16">
        <f t="shared" si="3"/>
        <v>42278.627013888887</v>
      </c>
    </row>
    <row r="42" spans="1:20" ht="43.5" x14ac:dyDescent="0.3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f t="shared" si="0"/>
        <v>53</v>
      </c>
      <c r="P42">
        <f t="shared" si="1"/>
        <v>88.33</v>
      </c>
      <c r="Q42" s="11" t="s">
        <v>8323</v>
      </c>
      <c r="R42" t="s">
        <v>8326</v>
      </c>
      <c r="S42" s="16">
        <f t="shared" si="2"/>
        <v>42534.933321759265</v>
      </c>
      <c r="T42" s="16">
        <f t="shared" si="3"/>
        <v>42554.832638888889</v>
      </c>
    </row>
    <row r="43" spans="1:20" ht="43.5" x14ac:dyDescent="0.3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22</v>
      </c>
      <c r="P43">
        <f t="shared" si="1"/>
        <v>126.5</v>
      </c>
      <c r="Q43" s="11" t="s">
        <v>8323</v>
      </c>
      <c r="R43" t="s">
        <v>8326</v>
      </c>
      <c r="S43" s="16">
        <f t="shared" si="2"/>
        <v>42353.761759259258</v>
      </c>
      <c r="T43" s="16">
        <f t="shared" si="3"/>
        <v>42383.761759259258</v>
      </c>
    </row>
    <row r="44" spans="1:20" ht="58" x14ac:dyDescent="0.3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f t="shared" si="0"/>
        <v>15</v>
      </c>
      <c r="P44">
        <f t="shared" si="1"/>
        <v>83.33</v>
      </c>
      <c r="Q44" s="11" t="s">
        <v>8323</v>
      </c>
      <c r="R44" t="s">
        <v>8326</v>
      </c>
      <c r="S44" s="16">
        <f t="shared" si="2"/>
        <v>41746.189409722225</v>
      </c>
      <c r="T44" s="16">
        <f t="shared" si="3"/>
        <v>41776.189409722225</v>
      </c>
    </row>
    <row r="45" spans="1:20" ht="43.5" x14ac:dyDescent="0.3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f t="shared" si="0"/>
        <v>37</v>
      </c>
      <c r="P45">
        <f t="shared" si="1"/>
        <v>91.25</v>
      </c>
      <c r="Q45" s="11" t="s">
        <v>8323</v>
      </c>
      <c r="R45" t="s">
        <v>8326</v>
      </c>
      <c r="S45" s="16">
        <f t="shared" si="2"/>
        <v>41890.086805555555</v>
      </c>
      <c r="T45" s="16">
        <f t="shared" si="3"/>
        <v>41934.207638888889</v>
      </c>
    </row>
    <row r="46" spans="1:20" ht="43.5" x14ac:dyDescent="0.3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57</v>
      </c>
      <c r="P46">
        <f t="shared" si="1"/>
        <v>59.58</v>
      </c>
      <c r="Q46" s="11" t="s">
        <v>8323</v>
      </c>
      <c r="R46" t="s">
        <v>8326</v>
      </c>
      <c r="S46" s="16">
        <f t="shared" si="2"/>
        <v>42061.963263888887</v>
      </c>
      <c r="T46" s="16">
        <f t="shared" si="3"/>
        <v>42091.921597222223</v>
      </c>
    </row>
    <row r="47" spans="1:20" ht="58" x14ac:dyDescent="0.3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f t="shared" si="0"/>
        <v>37</v>
      </c>
      <c r="P47">
        <f t="shared" si="1"/>
        <v>46.93</v>
      </c>
      <c r="Q47" s="11" t="s">
        <v>8323</v>
      </c>
      <c r="R47" t="s">
        <v>8326</v>
      </c>
      <c r="S47" s="16">
        <f t="shared" si="2"/>
        <v>42142.768819444449</v>
      </c>
      <c r="T47" s="16">
        <f t="shared" si="3"/>
        <v>42182.768819444449</v>
      </c>
    </row>
    <row r="48" spans="1:20" ht="43.5" x14ac:dyDescent="0.3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13</v>
      </c>
      <c r="P48">
        <f t="shared" si="1"/>
        <v>93</v>
      </c>
      <c r="Q48" s="11" t="s">
        <v>8323</v>
      </c>
      <c r="R48" t="s">
        <v>8326</v>
      </c>
      <c r="S48" s="16">
        <f t="shared" si="2"/>
        <v>42265.683182870373</v>
      </c>
      <c r="T48" s="16">
        <f t="shared" si="3"/>
        <v>42293.207638888889</v>
      </c>
    </row>
    <row r="49" spans="1:20" ht="43.5" x14ac:dyDescent="0.3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f t="shared" si="0"/>
        <v>11</v>
      </c>
      <c r="P49">
        <f t="shared" si="1"/>
        <v>108.33</v>
      </c>
      <c r="Q49" s="11" t="s">
        <v>8323</v>
      </c>
      <c r="R49" t="s">
        <v>8326</v>
      </c>
      <c r="S49" s="16">
        <f t="shared" si="2"/>
        <v>42672.955138888887</v>
      </c>
      <c r="T49" s="16">
        <f t="shared" si="3"/>
        <v>42704.708333333328</v>
      </c>
    </row>
    <row r="50" spans="1:20" ht="43.5" x14ac:dyDescent="0.3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f t="shared" si="0"/>
        <v>32</v>
      </c>
      <c r="P50">
        <f t="shared" si="1"/>
        <v>40.06</v>
      </c>
      <c r="Q50" s="11" t="s">
        <v>8323</v>
      </c>
      <c r="R50" t="s">
        <v>8326</v>
      </c>
      <c r="S50" s="16">
        <f t="shared" si="2"/>
        <v>41816.950370370374</v>
      </c>
      <c r="T50" s="16">
        <f t="shared" si="3"/>
        <v>41853.583333333336</v>
      </c>
    </row>
    <row r="51" spans="1:20" ht="58" x14ac:dyDescent="0.3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f t="shared" si="0"/>
        <v>32</v>
      </c>
      <c r="P51">
        <f t="shared" si="1"/>
        <v>33.74</v>
      </c>
      <c r="Q51" s="11" t="s">
        <v>8323</v>
      </c>
      <c r="R51" t="s">
        <v>8326</v>
      </c>
      <c r="S51" s="16">
        <f t="shared" si="2"/>
        <v>42399.707407407404</v>
      </c>
      <c r="T51" s="16">
        <f t="shared" si="3"/>
        <v>42420.878472222219</v>
      </c>
    </row>
    <row r="52" spans="1:20" ht="43.5" x14ac:dyDescent="0.3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f t="shared" si="0"/>
        <v>21</v>
      </c>
      <c r="P52">
        <f t="shared" si="1"/>
        <v>52.08</v>
      </c>
      <c r="Q52" s="11" t="s">
        <v>8323</v>
      </c>
      <c r="R52" t="s">
        <v>8326</v>
      </c>
      <c r="S52" s="16">
        <f t="shared" si="2"/>
        <v>42701.908807870372</v>
      </c>
      <c r="T52" s="16">
        <f t="shared" si="3"/>
        <v>42716.25</v>
      </c>
    </row>
    <row r="53" spans="1:20" ht="43.5" x14ac:dyDescent="0.3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 t="shared" si="0"/>
        <v>18</v>
      </c>
      <c r="P53">
        <f t="shared" si="1"/>
        <v>36.590000000000003</v>
      </c>
      <c r="Q53" s="11" t="s">
        <v>8323</v>
      </c>
      <c r="R53" t="s">
        <v>8326</v>
      </c>
      <c r="S53" s="16">
        <f t="shared" si="2"/>
        <v>42606.056863425925</v>
      </c>
      <c r="T53" s="16">
        <f t="shared" si="3"/>
        <v>42620.056863425925</v>
      </c>
    </row>
    <row r="54" spans="1:20" ht="43.5" x14ac:dyDescent="0.3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f t="shared" si="0"/>
        <v>11</v>
      </c>
      <c r="P54">
        <f t="shared" si="1"/>
        <v>51.67</v>
      </c>
      <c r="Q54" s="11" t="s">
        <v>8323</v>
      </c>
      <c r="R54" t="s">
        <v>8326</v>
      </c>
      <c r="S54" s="16">
        <f t="shared" si="2"/>
        <v>41983.752847222218</v>
      </c>
      <c r="T54" s="16">
        <f t="shared" si="3"/>
        <v>42014.140972222223</v>
      </c>
    </row>
    <row r="55" spans="1:20" ht="58" x14ac:dyDescent="0.3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f t="shared" si="0"/>
        <v>48</v>
      </c>
      <c r="P55">
        <f t="shared" si="1"/>
        <v>62</v>
      </c>
      <c r="Q55" s="11" t="s">
        <v>8323</v>
      </c>
      <c r="R55" t="s">
        <v>8326</v>
      </c>
      <c r="S55" s="16">
        <f t="shared" si="2"/>
        <v>41830.858344907407</v>
      </c>
      <c r="T55" s="16">
        <f t="shared" si="3"/>
        <v>41852.291666666664</v>
      </c>
    </row>
    <row r="56" spans="1:20" ht="58" x14ac:dyDescent="0.3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9</v>
      </c>
      <c r="P56">
        <f t="shared" si="1"/>
        <v>80.709999999999994</v>
      </c>
      <c r="Q56" s="11" t="s">
        <v>8323</v>
      </c>
      <c r="R56" t="s">
        <v>8326</v>
      </c>
      <c r="S56" s="16">
        <f t="shared" si="2"/>
        <v>42199.648912037039</v>
      </c>
      <c r="T56" s="16">
        <f t="shared" si="3"/>
        <v>42217.041666666672</v>
      </c>
    </row>
    <row r="57" spans="1:20" ht="43.5" x14ac:dyDescent="0.3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f t="shared" si="0"/>
        <v>28</v>
      </c>
      <c r="P57">
        <f t="shared" si="1"/>
        <v>51</v>
      </c>
      <c r="Q57" s="11" t="s">
        <v>8323</v>
      </c>
      <c r="R57" t="s">
        <v>8326</v>
      </c>
      <c r="S57" s="16">
        <f t="shared" si="2"/>
        <v>41765.938657407409</v>
      </c>
      <c r="T57" s="16">
        <f t="shared" si="3"/>
        <v>41795.938657407409</v>
      </c>
    </row>
    <row r="58" spans="1:20" ht="43.5" x14ac:dyDescent="0.3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f t="shared" si="0"/>
        <v>5</v>
      </c>
      <c r="P58">
        <f t="shared" si="1"/>
        <v>183.33</v>
      </c>
      <c r="Q58" s="11" t="s">
        <v>8323</v>
      </c>
      <c r="R58" t="s">
        <v>8326</v>
      </c>
      <c r="S58" s="16">
        <f t="shared" si="2"/>
        <v>42258.646504629629</v>
      </c>
      <c r="T58" s="16">
        <f t="shared" si="3"/>
        <v>42288.645196759258</v>
      </c>
    </row>
    <row r="59" spans="1:20" ht="43.5" x14ac:dyDescent="0.3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f t="shared" si="0"/>
        <v>11</v>
      </c>
      <c r="P59">
        <f t="shared" si="1"/>
        <v>45.83</v>
      </c>
      <c r="Q59" s="11" t="s">
        <v>8323</v>
      </c>
      <c r="R59" t="s">
        <v>8326</v>
      </c>
      <c r="S59" s="16">
        <f t="shared" si="2"/>
        <v>42233.671747685185</v>
      </c>
      <c r="T59" s="16">
        <f t="shared" si="3"/>
        <v>42278.541666666672</v>
      </c>
    </row>
    <row r="60" spans="1:20" ht="43.5" x14ac:dyDescent="0.3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5</v>
      </c>
      <c r="P60">
        <f t="shared" si="1"/>
        <v>60.11</v>
      </c>
      <c r="Q60" s="11" t="s">
        <v>8323</v>
      </c>
      <c r="R60" t="s">
        <v>8326</v>
      </c>
      <c r="S60" s="16">
        <f t="shared" si="2"/>
        <v>42289.94049768518</v>
      </c>
      <c r="T60" s="16">
        <f t="shared" si="3"/>
        <v>42349.982164351852</v>
      </c>
    </row>
    <row r="61" spans="1:20" ht="43.5" x14ac:dyDescent="0.3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f t="shared" si="0"/>
        <v>11</v>
      </c>
      <c r="P61">
        <f t="shared" si="1"/>
        <v>47.91</v>
      </c>
      <c r="Q61" s="11" t="s">
        <v>8323</v>
      </c>
      <c r="R61" t="s">
        <v>8326</v>
      </c>
      <c r="S61" s="16">
        <f t="shared" si="2"/>
        <v>42452.815659722226</v>
      </c>
      <c r="T61" s="16">
        <f t="shared" si="3"/>
        <v>42512.815659722226</v>
      </c>
    </row>
    <row r="62" spans="1:20" ht="58" x14ac:dyDescent="0.3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f t="shared" si="0"/>
        <v>3</v>
      </c>
      <c r="P62">
        <f t="shared" si="1"/>
        <v>47.27</v>
      </c>
      <c r="Q62" s="11" t="s">
        <v>8323</v>
      </c>
      <c r="R62" t="s">
        <v>8326</v>
      </c>
      <c r="S62" s="16">
        <f t="shared" si="2"/>
        <v>42679.958472222221</v>
      </c>
      <c r="T62" s="16">
        <f t="shared" si="3"/>
        <v>42710.207638888889</v>
      </c>
    </row>
    <row r="63" spans="1:20" ht="58" x14ac:dyDescent="0.3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f t="shared" si="0"/>
        <v>20</v>
      </c>
      <c r="P63">
        <f t="shared" si="1"/>
        <v>50.4</v>
      </c>
      <c r="Q63" s="11" t="s">
        <v>8323</v>
      </c>
      <c r="R63" t="s">
        <v>8326</v>
      </c>
      <c r="S63" s="16">
        <f t="shared" si="2"/>
        <v>42531.195277777777</v>
      </c>
      <c r="T63" s="16">
        <f t="shared" si="3"/>
        <v>42555.166666666672</v>
      </c>
    </row>
    <row r="64" spans="1:20" ht="43.5" x14ac:dyDescent="0.3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f t="shared" si="0"/>
        <v>9</v>
      </c>
      <c r="P64">
        <f t="shared" si="1"/>
        <v>29.41</v>
      </c>
      <c r="Q64" s="11" t="s">
        <v>8323</v>
      </c>
      <c r="R64" t="s">
        <v>8326</v>
      </c>
      <c r="S64" s="16">
        <f t="shared" si="2"/>
        <v>41869.714166666665</v>
      </c>
      <c r="T64" s="16">
        <f t="shared" si="3"/>
        <v>41876.875</v>
      </c>
    </row>
    <row r="65" spans="1:20" ht="43.5" x14ac:dyDescent="0.3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f t="shared" si="0"/>
        <v>17</v>
      </c>
      <c r="P65">
        <f t="shared" si="1"/>
        <v>29.24</v>
      </c>
      <c r="Q65" s="11" t="s">
        <v>8323</v>
      </c>
      <c r="R65" t="s">
        <v>8326</v>
      </c>
      <c r="S65" s="16">
        <f t="shared" si="2"/>
        <v>41950.26694444444</v>
      </c>
      <c r="T65" s="16">
        <f t="shared" si="3"/>
        <v>41963.669444444444</v>
      </c>
    </row>
    <row r="66" spans="1:20" ht="43.5" x14ac:dyDescent="0.3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f t="shared" ref="O66:O129" si="4">ROUND(E66/D66*100, 0)</f>
        <v>2</v>
      </c>
      <c r="P66">
        <f t="shared" ref="P66:P129" si="5">IFERROR(ROUND(E66/L66, 2), 0)</f>
        <v>163.33000000000001</v>
      </c>
      <c r="Q66" s="11" t="s">
        <v>8323</v>
      </c>
      <c r="R66" t="s">
        <v>8326</v>
      </c>
      <c r="S66" s="16">
        <f t="shared" ref="S66:S129" si="6">(((J66/60)/60)/24)+DATE(1970,1,1)</f>
        <v>42523.739212962959</v>
      </c>
      <c r="T66" s="16">
        <f t="shared" ref="T66:T129" si="7">(((I66/60)/60)/24)+DATE(1970,1,1)</f>
        <v>42553.739212962959</v>
      </c>
    </row>
    <row r="67" spans="1:20" ht="43.5" x14ac:dyDescent="0.3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f t="shared" si="4"/>
        <v>5</v>
      </c>
      <c r="P67">
        <f t="shared" si="5"/>
        <v>35.92</v>
      </c>
      <c r="Q67" s="11" t="s">
        <v>8323</v>
      </c>
      <c r="R67" t="s">
        <v>8326</v>
      </c>
      <c r="S67" s="16">
        <f t="shared" si="6"/>
        <v>41974.738576388889</v>
      </c>
      <c r="T67" s="16">
        <f t="shared" si="7"/>
        <v>41994.738576388889</v>
      </c>
    </row>
    <row r="68" spans="1:20" ht="58" x14ac:dyDescent="0.3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f t="shared" si="4"/>
        <v>8</v>
      </c>
      <c r="P68">
        <f t="shared" si="5"/>
        <v>38.33</v>
      </c>
      <c r="Q68" s="11" t="s">
        <v>8323</v>
      </c>
      <c r="R68" t="s">
        <v>8326</v>
      </c>
      <c r="S68" s="16">
        <f t="shared" si="6"/>
        <v>41904.650578703702</v>
      </c>
      <c r="T68" s="16">
        <f t="shared" si="7"/>
        <v>41934.650578703702</v>
      </c>
    </row>
    <row r="69" spans="1:20" ht="43.5" x14ac:dyDescent="0.3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f t="shared" si="4"/>
        <v>2</v>
      </c>
      <c r="P69">
        <f t="shared" si="5"/>
        <v>32.36</v>
      </c>
      <c r="Q69" s="11" t="s">
        <v>8323</v>
      </c>
      <c r="R69" t="s">
        <v>8326</v>
      </c>
      <c r="S69" s="16">
        <f t="shared" si="6"/>
        <v>42601.827141203699</v>
      </c>
      <c r="T69" s="16">
        <f t="shared" si="7"/>
        <v>42631.827141203699</v>
      </c>
    </row>
    <row r="70" spans="1:20" ht="58" x14ac:dyDescent="0.3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f t="shared" si="4"/>
        <v>18</v>
      </c>
      <c r="P70">
        <f t="shared" si="5"/>
        <v>64.290000000000006</v>
      </c>
      <c r="Q70" s="11" t="s">
        <v>8323</v>
      </c>
      <c r="R70" t="s">
        <v>8326</v>
      </c>
      <c r="S70" s="16">
        <f t="shared" si="6"/>
        <v>41795.598923611113</v>
      </c>
      <c r="T70" s="16">
        <f t="shared" si="7"/>
        <v>41825.598923611113</v>
      </c>
    </row>
    <row r="71" spans="1:20" ht="43.5" x14ac:dyDescent="0.3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f t="shared" si="4"/>
        <v>22</v>
      </c>
      <c r="P71">
        <f t="shared" si="5"/>
        <v>48.56</v>
      </c>
      <c r="Q71" s="11" t="s">
        <v>8323</v>
      </c>
      <c r="R71" t="s">
        <v>8326</v>
      </c>
      <c r="S71" s="16">
        <f t="shared" si="6"/>
        <v>42245.234340277777</v>
      </c>
      <c r="T71" s="16">
        <f t="shared" si="7"/>
        <v>42263.234340277777</v>
      </c>
    </row>
    <row r="72" spans="1:20" ht="58" x14ac:dyDescent="0.3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f t="shared" si="4"/>
        <v>28</v>
      </c>
      <c r="P72">
        <f t="shared" si="5"/>
        <v>61</v>
      </c>
      <c r="Q72" s="11" t="s">
        <v>8323</v>
      </c>
      <c r="R72" t="s">
        <v>8326</v>
      </c>
      <c r="S72" s="16">
        <f t="shared" si="6"/>
        <v>42089.901574074072</v>
      </c>
      <c r="T72" s="16">
        <f t="shared" si="7"/>
        <v>42149.901574074072</v>
      </c>
    </row>
    <row r="73" spans="1:20" ht="43.5" x14ac:dyDescent="0.3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f t="shared" si="4"/>
        <v>24</v>
      </c>
      <c r="P73">
        <f t="shared" si="5"/>
        <v>53.13</v>
      </c>
      <c r="Q73" s="11" t="s">
        <v>8323</v>
      </c>
      <c r="R73" t="s">
        <v>8326</v>
      </c>
      <c r="S73" s="16">
        <f t="shared" si="6"/>
        <v>42306.848854166667</v>
      </c>
      <c r="T73" s="16">
        <f t="shared" si="7"/>
        <v>42336.890520833331</v>
      </c>
    </row>
    <row r="74" spans="1:20" ht="43.5" x14ac:dyDescent="0.3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f t="shared" si="4"/>
        <v>7</v>
      </c>
      <c r="P74">
        <f t="shared" si="5"/>
        <v>59</v>
      </c>
      <c r="Q74" s="11" t="s">
        <v>8323</v>
      </c>
      <c r="R74" t="s">
        <v>8326</v>
      </c>
      <c r="S74" s="16">
        <f t="shared" si="6"/>
        <v>42293.809212962966</v>
      </c>
      <c r="T74" s="16">
        <f t="shared" si="7"/>
        <v>42353.85087962963</v>
      </c>
    </row>
    <row r="75" spans="1:20" ht="43.5" x14ac:dyDescent="0.3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f t="shared" si="4"/>
        <v>24</v>
      </c>
      <c r="P75">
        <f t="shared" si="5"/>
        <v>41</v>
      </c>
      <c r="Q75" s="11" t="s">
        <v>8323</v>
      </c>
      <c r="R75" t="s">
        <v>8326</v>
      </c>
      <c r="S75" s="16">
        <f t="shared" si="6"/>
        <v>42770.290590277778</v>
      </c>
      <c r="T75" s="16">
        <f t="shared" si="7"/>
        <v>42800.290590277778</v>
      </c>
    </row>
    <row r="76" spans="1:20" ht="58" x14ac:dyDescent="0.3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f t="shared" si="4"/>
        <v>16</v>
      </c>
      <c r="P76">
        <f t="shared" si="5"/>
        <v>66.67</v>
      </c>
      <c r="Q76" s="11" t="s">
        <v>8323</v>
      </c>
      <c r="R76" t="s">
        <v>8326</v>
      </c>
      <c r="S76" s="16">
        <f t="shared" si="6"/>
        <v>42374.655081018514</v>
      </c>
      <c r="T76" s="16">
        <f t="shared" si="7"/>
        <v>42403.784027777772</v>
      </c>
    </row>
    <row r="77" spans="1:20" ht="43.5" x14ac:dyDescent="0.3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f t="shared" si="4"/>
        <v>12</v>
      </c>
      <c r="P77">
        <f t="shared" si="5"/>
        <v>79.400000000000006</v>
      </c>
      <c r="Q77" s="11" t="s">
        <v>8323</v>
      </c>
      <c r="R77" t="s">
        <v>8326</v>
      </c>
      <c r="S77" s="16">
        <f t="shared" si="6"/>
        <v>42151.905717592599</v>
      </c>
      <c r="T77" s="16">
        <f t="shared" si="7"/>
        <v>42182.905717592599</v>
      </c>
    </row>
    <row r="78" spans="1:20" ht="58" x14ac:dyDescent="0.3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f t="shared" si="4"/>
        <v>7</v>
      </c>
      <c r="P78">
        <f t="shared" si="5"/>
        <v>72.400000000000006</v>
      </c>
      <c r="Q78" s="11" t="s">
        <v>8323</v>
      </c>
      <c r="R78" t="s">
        <v>8326</v>
      </c>
      <c r="S78" s="16">
        <f t="shared" si="6"/>
        <v>42041.205000000002</v>
      </c>
      <c r="T78" s="16">
        <f t="shared" si="7"/>
        <v>42086.16333333333</v>
      </c>
    </row>
    <row r="79" spans="1:20" ht="43.5" x14ac:dyDescent="0.3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f t="shared" si="4"/>
        <v>18</v>
      </c>
      <c r="P79">
        <f t="shared" si="5"/>
        <v>25.57</v>
      </c>
      <c r="Q79" s="11" t="s">
        <v>8323</v>
      </c>
      <c r="R79" t="s">
        <v>8326</v>
      </c>
      <c r="S79" s="16">
        <f t="shared" si="6"/>
        <v>41833.089756944442</v>
      </c>
      <c r="T79" s="16">
        <f t="shared" si="7"/>
        <v>41863.079143518517</v>
      </c>
    </row>
    <row r="80" spans="1:20" ht="43.5" x14ac:dyDescent="0.3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f t="shared" si="4"/>
        <v>16</v>
      </c>
      <c r="P80">
        <f t="shared" si="5"/>
        <v>29.17</v>
      </c>
      <c r="Q80" s="11" t="s">
        <v>8323</v>
      </c>
      <c r="R80" t="s">
        <v>8326</v>
      </c>
      <c r="S80" s="16">
        <f t="shared" si="6"/>
        <v>42041.581307870365</v>
      </c>
      <c r="T80" s="16">
        <f t="shared" si="7"/>
        <v>42071.539641203708</v>
      </c>
    </row>
    <row r="81" spans="1:20" ht="43.5" x14ac:dyDescent="0.3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f t="shared" si="4"/>
        <v>4</v>
      </c>
      <c r="P81">
        <f t="shared" si="5"/>
        <v>26.33</v>
      </c>
      <c r="Q81" s="11" t="s">
        <v>8323</v>
      </c>
      <c r="R81" t="s">
        <v>8326</v>
      </c>
      <c r="S81" s="16">
        <f t="shared" si="6"/>
        <v>42278.664965277778</v>
      </c>
      <c r="T81" s="16">
        <f t="shared" si="7"/>
        <v>42308.664965277778</v>
      </c>
    </row>
    <row r="82" spans="1:20" ht="43.5" x14ac:dyDescent="0.3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f t="shared" si="4"/>
        <v>4</v>
      </c>
      <c r="P82">
        <f t="shared" si="5"/>
        <v>23.92</v>
      </c>
      <c r="Q82" s="11" t="s">
        <v>8323</v>
      </c>
      <c r="R82" t="s">
        <v>8326</v>
      </c>
      <c r="S82" s="16">
        <f t="shared" si="6"/>
        <v>41858.007071759261</v>
      </c>
      <c r="T82" s="16">
        <f t="shared" si="7"/>
        <v>41888.007071759261</v>
      </c>
    </row>
    <row r="83" spans="1:20" ht="43.5" x14ac:dyDescent="0.3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f t="shared" si="4"/>
        <v>12</v>
      </c>
      <c r="P83">
        <f t="shared" si="5"/>
        <v>75.25</v>
      </c>
      <c r="Q83" s="11" t="s">
        <v>8323</v>
      </c>
      <c r="R83" t="s">
        <v>8326</v>
      </c>
      <c r="S83" s="16">
        <f t="shared" si="6"/>
        <v>41869.798726851855</v>
      </c>
      <c r="T83" s="16">
        <f t="shared" si="7"/>
        <v>41929.798726851855</v>
      </c>
    </row>
    <row r="84" spans="1:20" ht="58" x14ac:dyDescent="0.3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f t="shared" si="4"/>
        <v>50</v>
      </c>
      <c r="P84">
        <f t="shared" si="5"/>
        <v>60</v>
      </c>
      <c r="Q84" s="11" t="s">
        <v>8323</v>
      </c>
      <c r="R84" t="s">
        <v>8326</v>
      </c>
      <c r="S84" s="16">
        <f t="shared" si="6"/>
        <v>42370.007766203707</v>
      </c>
      <c r="T84" s="16">
        <f t="shared" si="7"/>
        <v>42398.981944444444</v>
      </c>
    </row>
    <row r="85" spans="1:20" ht="43.5" x14ac:dyDescent="0.3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f t="shared" si="4"/>
        <v>60</v>
      </c>
      <c r="P85">
        <f t="shared" si="5"/>
        <v>60</v>
      </c>
      <c r="Q85" s="11" t="s">
        <v>8323</v>
      </c>
      <c r="R85" t="s">
        <v>8326</v>
      </c>
      <c r="S85" s="16">
        <f t="shared" si="6"/>
        <v>42305.670914351853</v>
      </c>
      <c r="T85" s="16">
        <f t="shared" si="7"/>
        <v>42339.249305555553</v>
      </c>
    </row>
    <row r="86" spans="1:20" ht="43.5" x14ac:dyDescent="0.3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f t="shared" si="4"/>
        <v>24</v>
      </c>
      <c r="P86">
        <f t="shared" si="5"/>
        <v>24.33</v>
      </c>
      <c r="Q86" s="11" t="s">
        <v>8323</v>
      </c>
      <c r="R86" t="s">
        <v>8326</v>
      </c>
      <c r="S86" s="16">
        <f t="shared" si="6"/>
        <v>41880.788842592592</v>
      </c>
      <c r="T86" s="16">
        <f t="shared" si="7"/>
        <v>41910.788842592592</v>
      </c>
    </row>
    <row r="87" spans="1:20" ht="58" x14ac:dyDescent="0.3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f t="shared" si="4"/>
        <v>14</v>
      </c>
      <c r="P87">
        <f t="shared" si="5"/>
        <v>71.25</v>
      </c>
      <c r="Q87" s="11" t="s">
        <v>8323</v>
      </c>
      <c r="R87" t="s">
        <v>8326</v>
      </c>
      <c r="S87" s="16">
        <f t="shared" si="6"/>
        <v>42414.235879629632</v>
      </c>
      <c r="T87" s="16">
        <f t="shared" si="7"/>
        <v>42474.194212962961</v>
      </c>
    </row>
    <row r="88" spans="1:20" ht="43.5" x14ac:dyDescent="0.3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f t="shared" si="4"/>
        <v>3</v>
      </c>
      <c r="P88">
        <f t="shared" si="5"/>
        <v>27.3</v>
      </c>
      <c r="Q88" s="11" t="s">
        <v>8323</v>
      </c>
      <c r="R88" t="s">
        <v>8326</v>
      </c>
      <c r="S88" s="16">
        <f t="shared" si="6"/>
        <v>42415.883425925931</v>
      </c>
      <c r="T88" s="16">
        <f t="shared" si="7"/>
        <v>42475.84175925926</v>
      </c>
    </row>
    <row r="89" spans="1:20" ht="43.5" x14ac:dyDescent="0.3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f t="shared" si="4"/>
        <v>5</v>
      </c>
      <c r="P89">
        <f t="shared" si="5"/>
        <v>90.33</v>
      </c>
      <c r="Q89" s="11" t="s">
        <v>8323</v>
      </c>
      <c r="R89" t="s">
        <v>8326</v>
      </c>
      <c r="S89" s="16">
        <f t="shared" si="6"/>
        <v>42722.84474537037</v>
      </c>
      <c r="T89" s="16">
        <f t="shared" si="7"/>
        <v>42752.84474537037</v>
      </c>
    </row>
    <row r="90" spans="1:20" ht="58" x14ac:dyDescent="0.3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f t="shared" si="4"/>
        <v>7</v>
      </c>
      <c r="P90">
        <f t="shared" si="5"/>
        <v>29.56</v>
      </c>
      <c r="Q90" s="11" t="s">
        <v>8323</v>
      </c>
      <c r="R90" t="s">
        <v>8326</v>
      </c>
      <c r="S90" s="16">
        <f t="shared" si="6"/>
        <v>42480.800648148142</v>
      </c>
      <c r="T90" s="16">
        <f t="shared" si="7"/>
        <v>42540.800648148142</v>
      </c>
    </row>
    <row r="91" spans="1:20" ht="58" x14ac:dyDescent="0.3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f t="shared" si="4"/>
        <v>3</v>
      </c>
      <c r="P91">
        <f t="shared" si="5"/>
        <v>52.8</v>
      </c>
      <c r="Q91" s="11" t="s">
        <v>8323</v>
      </c>
      <c r="R91" t="s">
        <v>8326</v>
      </c>
      <c r="S91" s="16">
        <f t="shared" si="6"/>
        <v>42499.731701388882</v>
      </c>
      <c r="T91" s="16">
        <f t="shared" si="7"/>
        <v>42529.731701388882</v>
      </c>
    </row>
    <row r="92" spans="1:20" ht="43.5" x14ac:dyDescent="0.3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f t="shared" si="4"/>
        <v>5</v>
      </c>
      <c r="P92">
        <f t="shared" si="5"/>
        <v>65</v>
      </c>
      <c r="Q92" s="11" t="s">
        <v>8323</v>
      </c>
      <c r="R92" t="s">
        <v>8326</v>
      </c>
      <c r="S92" s="16">
        <f t="shared" si="6"/>
        <v>41829.73715277778</v>
      </c>
      <c r="T92" s="16">
        <f t="shared" si="7"/>
        <v>41852.716666666667</v>
      </c>
    </row>
    <row r="93" spans="1:20" ht="29" x14ac:dyDescent="0.3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f t="shared" si="4"/>
        <v>33</v>
      </c>
      <c r="P93">
        <f t="shared" si="5"/>
        <v>37.14</v>
      </c>
      <c r="Q93" s="11" t="s">
        <v>8323</v>
      </c>
      <c r="R93" t="s">
        <v>8326</v>
      </c>
      <c r="S93" s="16">
        <f t="shared" si="6"/>
        <v>42056.1324537037</v>
      </c>
      <c r="T93" s="16">
        <f t="shared" si="7"/>
        <v>42086.207638888889</v>
      </c>
    </row>
    <row r="94" spans="1:20" ht="43.5" x14ac:dyDescent="0.3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f t="shared" si="4"/>
        <v>34</v>
      </c>
      <c r="P94">
        <f t="shared" si="5"/>
        <v>63</v>
      </c>
      <c r="Q94" s="11" t="s">
        <v>8323</v>
      </c>
      <c r="R94" t="s">
        <v>8326</v>
      </c>
      <c r="S94" s="16">
        <f t="shared" si="6"/>
        <v>42461.596273148149</v>
      </c>
      <c r="T94" s="16">
        <f t="shared" si="7"/>
        <v>42491.596273148149</v>
      </c>
    </row>
    <row r="95" spans="1:20" ht="43.5" x14ac:dyDescent="0.3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f t="shared" si="4"/>
        <v>13</v>
      </c>
      <c r="P95">
        <f t="shared" si="5"/>
        <v>50.2</v>
      </c>
      <c r="Q95" s="11" t="s">
        <v>8323</v>
      </c>
      <c r="R95" t="s">
        <v>8326</v>
      </c>
      <c r="S95" s="16">
        <f t="shared" si="6"/>
        <v>42509.814108796301</v>
      </c>
      <c r="T95" s="16">
        <f t="shared" si="7"/>
        <v>42539.814108796301</v>
      </c>
    </row>
    <row r="96" spans="1:20" ht="58" x14ac:dyDescent="0.3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f t="shared" si="4"/>
        <v>5</v>
      </c>
      <c r="P96">
        <f t="shared" si="5"/>
        <v>30</v>
      </c>
      <c r="Q96" s="11" t="s">
        <v>8323</v>
      </c>
      <c r="R96" t="s">
        <v>8326</v>
      </c>
      <c r="S96" s="16">
        <f t="shared" si="6"/>
        <v>42122.732499999998</v>
      </c>
      <c r="T96" s="16">
        <f t="shared" si="7"/>
        <v>42155.732638888891</v>
      </c>
    </row>
    <row r="97" spans="1:20" ht="43.5" x14ac:dyDescent="0.3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f t="shared" si="4"/>
        <v>38</v>
      </c>
      <c r="P97">
        <f t="shared" si="5"/>
        <v>56.25</v>
      </c>
      <c r="Q97" s="11" t="s">
        <v>8323</v>
      </c>
      <c r="R97" t="s">
        <v>8326</v>
      </c>
      <c r="S97" s="16">
        <f t="shared" si="6"/>
        <v>42074.219699074078</v>
      </c>
      <c r="T97" s="16">
        <f t="shared" si="7"/>
        <v>42104.208333333328</v>
      </c>
    </row>
    <row r="98" spans="1:20" ht="58" x14ac:dyDescent="0.3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f t="shared" si="4"/>
        <v>7</v>
      </c>
      <c r="P98">
        <f t="shared" si="5"/>
        <v>30.71</v>
      </c>
      <c r="Q98" s="11" t="s">
        <v>8323</v>
      </c>
      <c r="R98" t="s">
        <v>8326</v>
      </c>
      <c r="S98" s="16">
        <f t="shared" si="6"/>
        <v>42768.97084490741</v>
      </c>
      <c r="T98" s="16">
        <f t="shared" si="7"/>
        <v>42789.041666666672</v>
      </c>
    </row>
    <row r="99" spans="1:20" ht="43.5" x14ac:dyDescent="0.3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f t="shared" si="4"/>
        <v>11</v>
      </c>
      <c r="P99">
        <f t="shared" si="5"/>
        <v>26.75</v>
      </c>
      <c r="Q99" s="11" t="s">
        <v>8323</v>
      </c>
      <c r="R99" t="s">
        <v>8326</v>
      </c>
      <c r="S99" s="16">
        <f t="shared" si="6"/>
        <v>41975.642974537041</v>
      </c>
      <c r="T99" s="16">
        <f t="shared" si="7"/>
        <v>42035.642974537041</v>
      </c>
    </row>
    <row r="100" spans="1:20" ht="58" x14ac:dyDescent="0.3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f t="shared" si="4"/>
        <v>7</v>
      </c>
      <c r="P100">
        <f t="shared" si="5"/>
        <v>35.17</v>
      </c>
      <c r="Q100" s="11" t="s">
        <v>8323</v>
      </c>
      <c r="R100" t="s">
        <v>8326</v>
      </c>
      <c r="S100" s="16">
        <f t="shared" si="6"/>
        <v>42601.854699074072</v>
      </c>
      <c r="T100" s="16">
        <f t="shared" si="7"/>
        <v>42611.163194444445</v>
      </c>
    </row>
    <row r="101" spans="1:20" ht="43.5" x14ac:dyDescent="0.3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f t="shared" si="4"/>
        <v>21</v>
      </c>
      <c r="P101">
        <f t="shared" si="5"/>
        <v>26.38</v>
      </c>
      <c r="Q101" s="11" t="s">
        <v>8323</v>
      </c>
      <c r="R101" t="s">
        <v>8326</v>
      </c>
      <c r="S101" s="16">
        <f t="shared" si="6"/>
        <v>41981.067523148144</v>
      </c>
      <c r="T101" s="16">
        <f t="shared" si="7"/>
        <v>42041.067523148144</v>
      </c>
    </row>
    <row r="102" spans="1:20" ht="43.5" x14ac:dyDescent="0.3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f t="shared" si="4"/>
        <v>13</v>
      </c>
      <c r="P102">
        <f t="shared" si="5"/>
        <v>25.5</v>
      </c>
      <c r="Q102" s="11" t="s">
        <v>8323</v>
      </c>
      <c r="R102" t="s">
        <v>8326</v>
      </c>
      <c r="S102" s="16">
        <f t="shared" si="6"/>
        <v>41990.506377314814</v>
      </c>
      <c r="T102" s="16">
        <f t="shared" si="7"/>
        <v>42020.506377314814</v>
      </c>
    </row>
    <row r="103" spans="1:20" ht="29" x14ac:dyDescent="0.3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f t="shared" si="4"/>
        <v>2</v>
      </c>
      <c r="P103">
        <f t="shared" si="5"/>
        <v>202</v>
      </c>
      <c r="Q103" s="11" t="s">
        <v>8323</v>
      </c>
      <c r="R103" t="s">
        <v>8326</v>
      </c>
      <c r="S103" s="16">
        <f t="shared" si="6"/>
        <v>42621.389340277776</v>
      </c>
      <c r="T103" s="16">
        <f t="shared" si="7"/>
        <v>42651.389340277776</v>
      </c>
    </row>
    <row r="104" spans="1:20" ht="43.5" x14ac:dyDescent="0.3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f t="shared" si="4"/>
        <v>10</v>
      </c>
      <c r="P104">
        <f t="shared" si="5"/>
        <v>100.5</v>
      </c>
      <c r="Q104" s="11" t="s">
        <v>8323</v>
      </c>
      <c r="R104" t="s">
        <v>8326</v>
      </c>
      <c r="S104" s="16">
        <f t="shared" si="6"/>
        <v>42020.587349537032</v>
      </c>
      <c r="T104" s="16">
        <f t="shared" si="7"/>
        <v>42050.587349537032</v>
      </c>
    </row>
    <row r="105" spans="1:20" ht="43.5" x14ac:dyDescent="0.3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f t="shared" si="4"/>
        <v>1</v>
      </c>
      <c r="P105">
        <f t="shared" si="5"/>
        <v>100</v>
      </c>
      <c r="Q105" s="11" t="s">
        <v>8323</v>
      </c>
      <c r="R105" t="s">
        <v>8326</v>
      </c>
      <c r="S105" s="16">
        <f t="shared" si="6"/>
        <v>42067.947337962964</v>
      </c>
      <c r="T105" s="16">
        <f t="shared" si="7"/>
        <v>42097.905671296292</v>
      </c>
    </row>
    <row r="106" spans="1:20" ht="29" x14ac:dyDescent="0.3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f t="shared" si="4"/>
        <v>3</v>
      </c>
      <c r="P106">
        <f t="shared" si="5"/>
        <v>39</v>
      </c>
      <c r="Q106" s="11" t="s">
        <v>8323</v>
      </c>
      <c r="R106" t="s">
        <v>8326</v>
      </c>
      <c r="S106" s="16">
        <f t="shared" si="6"/>
        <v>42031.833587962959</v>
      </c>
      <c r="T106" s="16">
        <f t="shared" si="7"/>
        <v>42063.333333333328</v>
      </c>
    </row>
    <row r="107" spans="1:20" ht="43.5" x14ac:dyDescent="0.3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f t="shared" si="4"/>
        <v>3</v>
      </c>
      <c r="P107">
        <f t="shared" si="5"/>
        <v>23.63</v>
      </c>
      <c r="Q107" s="11" t="s">
        <v>8323</v>
      </c>
      <c r="R107" t="s">
        <v>8326</v>
      </c>
      <c r="S107" s="16">
        <f t="shared" si="6"/>
        <v>41885.221550925926</v>
      </c>
      <c r="T107" s="16">
        <f t="shared" si="7"/>
        <v>41916.290972222225</v>
      </c>
    </row>
    <row r="108" spans="1:20" ht="29" x14ac:dyDescent="0.3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f t="shared" si="4"/>
        <v>0</v>
      </c>
      <c r="P108">
        <f t="shared" si="5"/>
        <v>46.25</v>
      </c>
      <c r="Q108" s="11" t="s">
        <v>8323</v>
      </c>
      <c r="R108" t="s">
        <v>8326</v>
      </c>
      <c r="S108" s="16">
        <f t="shared" si="6"/>
        <v>41948.727256944447</v>
      </c>
      <c r="T108" s="16">
        <f t="shared" si="7"/>
        <v>41978.727256944447</v>
      </c>
    </row>
    <row r="109" spans="1:20" ht="43.5" x14ac:dyDescent="0.3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f t="shared" si="4"/>
        <v>3</v>
      </c>
      <c r="P109">
        <f t="shared" si="5"/>
        <v>61.67</v>
      </c>
      <c r="Q109" s="11" t="s">
        <v>8323</v>
      </c>
      <c r="R109" t="s">
        <v>8326</v>
      </c>
      <c r="S109" s="16">
        <f t="shared" si="6"/>
        <v>42224.756909722222</v>
      </c>
      <c r="T109" s="16">
        <f t="shared" si="7"/>
        <v>42254.756909722222</v>
      </c>
    </row>
    <row r="110" spans="1:20" ht="58" x14ac:dyDescent="0.3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f t="shared" si="4"/>
        <v>1</v>
      </c>
      <c r="P110">
        <f t="shared" si="5"/>
        <v>35.4</v>
      </c>
      <c r="Q110" s="11" t="s">
        <v>8323</v>
      </c>
      <c r="R110" t="s">
        <v>8326</v>
      </c>
      <c r="S110" s="16">
        <f t="shared" si="6"/>
        <v>42540.593530092592</v>
      </c>
      <c r="T110" s="16">
        <f t="shared" si="7"/>
        <v>42570.593530092592</v>
      </c>
    </row>
    <row r="111" spans="1:20" ht="43.5" x14ac:dyDescent="0.3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f t="shared" si="4"/>
        <v>11</v>
      </c>
      <c r="P111">
        <f t="shared" si="5"/>
        <v>42.5</v>
      </c>
      <c r="Q111" s="11" t="s">
        <v>8323</v>
      </c>
      <c r="R111" t="s">
        <v>8326</v>
      </c>
      <c r="S111" s="16">
        <f t="shared" si="6"/>
        <v>41793.191875000004</v>
      </c>
      <c r="T111" s="16">
        <f t="shared" si="7"/>
        <v>41807.191875000004</v>
      </c>
    </row>
    <row r="112" spans="1:20" ht="43.5" x14ac:dyDescent="0.3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f t="shared" si="4"/>
        <v>17</v>
      </c>
      <c r="P112">
        <f t="shared" si="5"/>
        <v>27.5</v>
      </c>
      <c r="Q112" s="11" t="s">
        <v>8323</v>
      </c>
      <c r="R112" t="s">
        <v>8326</v>
      </c>
      <c r="S112" s="16">
        <f t="shared" si="6"/>
        <v>42031.666898148149</v>
      </c>
      <c r="T112" s="16">
        <f t="shared" si="7"/>
        <v>42064.125</v>
      </c>
    </row>
    <row r="113" spans="1:20" ht="43.5" x14ac:dyDescent="0.3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15</v>
      </c>
      <c r="P113">
        <f t="shared" si="5"/>
        <v>38.25</v>
      </c>
      <c r="Q113" s="11" t="s">
        <v>8323</v>
      </c>
      <c r="R113" t="s">
        <v>8326</v>
      </c>
      <c r="S113" s="16">
        <f t="shared" si="6"/>
        <v>41906.819513888891</v>
      </c>
      <c r="T113" s="16">
        <f t="shared" si="7"/>
        <v>41938.838888888888</v>
      </c>
    </row>
    <row r="114" spans="1:20" ht="43.5" x14ac:dyDescent="0.3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21</v>
      </c>
      <c r="P114">
        <f t="shared" si="5"/>
        <v>37.5</v>
      </c>
      <c r="Q114" s="11" t="s">
        <v>8323</v>
      </c>
      <c r="R114" t="s">
        <v>8326</v>
      </c>
      <c r="S114" s="16">
        <f t="shared" si="6"/>
        <v>42297.691006944442</v>
      </c>
      <c r="T114" s="16">
        <f t="shared" si="7"/>
        <v>42320.290972222225</v>
      </c>
    </row>
    <row r="115" spans="1:20" ht="43.5" x14ac:dyDescent="0.3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f t="shared" si="4"/>
        <v>5</v>
      </c>
      <c r="P115">
        <f t="shared" si="5"/>
        <v>24.33</v>
      </c>
      <c r="Q115" s="11" t="s">
        <v>8323</v>
      </c>
      <c r="R115" t="s">
        <v>8326</v>
      </c>
      <c r="S115" s="16">
        <f t="shared" si="6"/>
        <v>42165.037581018521</v>
      </c>
      <c r="T115" s="16">
        <f t="shared" si="7"/>
        <v>42224.898611111115</v>
      </c>
    </row>
    <row r="116" spans="1:20" ht="43.5" x14ac:dyDescent="0.3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f t="shared" si="4"/>
        <v>27</v>
      </c>
      <c r="P116">
        <f t="shared" si="5"/>
        <v>22.83</v>
      </c>
      <c r="Q116" s="11" t="s">
        <v>8323</v>
      </c>
      <c r="R116" t="s">
        <v>8326</v>
      </c>
      <c r="S116" s="16">
        <f t="shared" si="6"/>
        <v>42475.848067129627</v>
      </c>
      <c r="T116" s="16">
        <f t="shared" si="7"/>
        <v>42505.848067129627</v>
      </c>
    </row>
    <row r="117" spans="1:20" ht="43.5" x14ac:dyDescent="0.3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f t="shared" si="4"/>
        <v>1</v>
      </c>
      <c r="P117">
        <f t="shared" si="5"/>
        <v>22.67</v>
      </c>
      <c r="Q117" s="11" t="s">
        <v>8323</v>
      </c>
      <c r="R117" t="s">
        <v>8326</v>
      </c>
      <c r="S117" s="16">
        <f t="shared" si="6"/>
        <v>41811.536180555559</v>
      </c>
      <c r="T117" s="16">
        <f t="shared" si="7"/>
        <v>41841.536180555559</v>
      </c>
    </row>
    <row r="118" spans="1:20" ht="43.5" x14ac:dyDescent="0.35">
      <c r="A118">
        <v>3909</v>
      </c>
      <c r="B118" s="9" t="s">
        <v>3906</v>
      </c>
      <c r="C118" s="3" t="s">
        <v>8017</v>
      </c>
      <c r="D118" s="5">
        <v>60000</v>
      </c>
      <c r="E118" s="7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f t="shared" si="4"/>
        <v>0</v>
      </c>
      <c r="P118">
        <f t="shared" si="5"/>
        <v>33.75</v>
      </c>
      <c r="Q118" s="11" t="s">
        <v>8323</v>
      </c>
      <c r="R118" t="s">
        <v>8326</v>
      </c>
      <c r="S118" s="16">
        <f t="shared" si="6"/>
        <v>41863.359282407408</v>
      </c>
      <c r="T118" s="16">
        <f t="shared" si="7"/>
        <v>41893.359282407408</v>
      </c>
    </row>
    <row r="119" spans="1:20" ht="43.5" x14ac:dyDescent="0.35">
      <c r="A119">
        <v>3900</v>
      </c>
      <c r="B119" s="9" t="s">
        <v>3897</v>
      </c>
      <c r="C119" s="3" t="s">
        <v>8008</v>
      </c>
      <c r="D119" s="5">
        <v>2500</v>
      </c>
      <c r="E119" s="7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f t="shared" si="4"/>
        <v>5</v>
      </c>
      <c r="P119">
        <f t="shared" si="5"/>
        <v>27</v>
      </c>
      <c r="Q119" s="11" t="s">
        <v>8323</v>
      </c>
      <c r="R119" t="s">
        <v>8326</v>
      </c>
      <c r="S119" s="16">
        <f t="shared" si="6"/>
        <v>42136.092488425929</v>
      </c>
      <c r="T119" s="16">
        <f t="shared" si="7"/>
        <v>42166.092488425929</v>
      </c>
    </row>
    <row r="120" spans="1:20" ht="29" x14ac:dyDescent="0.3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f t="shared" si="4"/>
        <v>33</v>
      </c>
      <c r="P120">
        <f t="shared" si="5"/>
        <v>26</v>
      </c>
      <c r="Q120" s="11" t="s">
        <v>8323</v>
      </c>
      <c r="R120" t="s">
        <v>8326</v>
      </c>
      <c r="S120" s="16">
        <f t="shared" si="6"/>
        <v>42047.07640046296</v>
      </c>
      <c r="T120" s="16">
        <f t="shared" si="7"/>
        <v>42077.034733796296</v>
      </c>
    </row>
    <row r="121" spans="1:20" ht="43.5" x14ac:dyDescent="0.3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6</v>
      </c>
      <c r="P121">
        <f t="shared" si="5"/>
        <v>42</v>
      </c>
      <c r="Q121" s="11" t="s">
        <v>8323</v>
      </c>
      <c r="R121" t="s">
        <v>8326</v>
      </c>
      <c r="S121" s="16">
        <f t="shared" si="6"/>
        <v>42053.722060185188</v>
      </c>
      <c r="T121" s="16">
        <f t="shared" si="7"/>
        <v>42113.680393518516</v>
      </c>
    </row>
    <row r="122" spans="1:20" ht="43.5" x14ac:dyDescent="0.35">
      <c r="A122">
        <v>4021</v>
      </c>
      <c r="B122" s="9" t="s">
        <v>4017</v>
      </c>
      <c r="C122" s="3" t="s">
        <v>8126</v>
      </c>
      <c r="D122" s="5">
        <v>15000</v>
      </c>
      <c r="E122" s="7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f t="shared" si="4"/>
        <v>1</v>
      </c>
      <c r="P122">
        <f t="shared" si="5"/>
        <v>62.5</v>
      </c>
      <c r="Q122" s="11" t="s">
        <v>8323</v>
      </c>
      <c r="R122" t="s">
        <v>8326</v>
      </c>
      <c r="S122" s="16">
        <f t="shared" si="6"/>
        <v>41878.911550925928</v>
      </c>
      <c r="T122" s="16">
        <f t="shared" si="7"/>
        <v>41938.911550925928</v>
      </c>
    </row>
    <row r="123" spans="1:20" ht="43.5" x14ac:dyDescent="0.35">
      <c r="A123">
        <v>3899</v>
      </c>
      <c r="B123" s="9" t="s">
        <v>3896</v>
      </c>
      <c r="C123" s="3" t="s">
        <v>8007</v>
      </c>
      <c r="D123" s="5">
        <v>10000</v>
      </c>
      <c r="E123" s="7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f t="shared" si="4"/>
        <v>1</v>
      </c>
      <c r="P123">
        <f t="shared" si="5"/>
        <v>62.5</v>
      </c>
      <c r="Q123" s="11" t="s">
        <v>8323</v>
      </c>
      <c r="R123" t="s">
        <v>8326</v>
      </c>
      <c r="S123" s="16">
        <f t="shared" si="6"/>
        <v>41843.775011574071</v>
      </c>
      <c r="T123" s="16">
        <f t="shared" si="7"/>
        <v>41863.775011574071</v>
      </c>
    </row>
    <row r="124" spans="1:20" ht="43.5" x14ac:dyDescent="0.3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f t="shared" si="4"/>
        <v>1</v>
      </c>
      <c r="P124">
        <f t="shared" si="5"/>
        <v>13.11</v>
      </c>
      <c r="Q124" s="11" t="s">
        <v>8323</v>
      </c>
      <c r="R124" t="s">
        <v>8326</v>
      </c>
      <c r="S124" s="16">
        <f t="shared" si="6"/>
        <v>41977.004976851851</v>
      </c>
      <c r="T124" s="16">
        <f t="shared" si="7"/>
        <v>42008.976388888885</v>
      </c>
    </row>
    <row r="125" spans="1:20" ht="43.5" x14ac:dyDescent="0.3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f t="shared" si="4"/>
        <v>2</v>
      </c>
      <c r="P125">
        <f t="shared" si="5"/>
        <v>27.5</v>
      </c>
      <c r="Q125" s="11" t="s">
        <v>8323</v>
      </c>
      <c r="R125" t="s">
        <v>8326</v>
      </c>
      <c r="S125" s="16">
        <f t="shared" si="6"/>
        <v>41991.022488425922</v>
      </c>
      <c r="T125" s="16">
        <f t="shared" si="7"/>
        <v>42015.041666666672</v>
      </c>
    </row>
    <row r="126" spans="1:20" ht="43.5" x14ac:dyDescent="0.3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f t="shared" si="4"/>
        <v>1</v>
      </c>
      <c r="P126">
        <f t="shared" si="5"/>
        <v>52.5</v>
      </c>
      <c r="Q126" s="11" t="s">
        <v>8323</v>
      </c>
      <c r="R126" t="s">
        <v>8326</v>
      </c>
      <c r="S126" s="16">
        <f t="shared" si="6"/>
        <v>41856.672152777777</v>
      </c>
      <c r="T126" s="16">
        <f t="shared" si="7"/>
        <v>41886.672152777777</v>
      </c>
    </row>
    <row r="127" spans="1:20" ht="43.5" x14ac:dyDescent="0.3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f t="shared" si="4"/>
        <v>3</v>
      </c>
      <c r="P127">
        <f t="shared" si="5"/>
        <v>50.5</v>
      </c>
      <c r="Q127" s="11" t="s">
        <v>8323</v>
      </c>
      <c r="R127" t="s">
        <v>8326</v>
      </c>
      <c r="S127" s="16">
        <f t="shared" si="6"/>
        <v>42615.142870370371</v>
      </c>
      <c r="T127" s="16">
        <f t="shared" si="7"/>
        <v>42645.142870370371</v>
      </c>
    </row>
    <row r="128" spans="1:20" ht="43.5" x14ac:dyDescent="0.35">
      <c r="A128">
        <v>3742</v>
      </c>
      <c r="B128" s="9" t="s">
        <v>3739</v>
      </c>
      <c r="C128" s="3" t="s">
        <v>7852</v>
      </c>
      <c r="D128" s="5">
        <v>5000</v>
      </c>
      <c r="E128" s="7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f t="shared" si="4"/>
        <v>2</v>
      </c>
      <c r="P128">
        <f t="shared" si="5"/>
        <v>25</v>
      </c>
      <c r="Q128" s="11" t="s">
        <v>8323</v>
      </c>
      <c r="R128" t="s">
        <v>8326</v>
      </c>
      <c r="S128" s="16">
        <f t="shared" si="6"/>
        <v>41858.214629629627</v>
      </c>
      <c r="T128" s="16">
        <f t="shared" si="7"/>
        <v>41888.214629629627</v>
      </c>
    </row>
    <row r="129" spans="1:20" x14ac:dyDescent="0.35">
      <c r="A129">
        <v>3861</v>
      </c>
      <c r="B129" s="9" t="s">
        <v>3858</v>
      </c>
      <c r="C129" s="3" t="s">
        <v>7970</v>
      </c>
      <c r="D129" s="5">
        <v>2000</v>
      </c>
      <c r="E129" s="7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f t="shared" si="4"/>
        <v>5</v>
      </c>
      <c r="P129">
        <f t="shared" si="5"/>
        <v>100</v>
      </c>
      <c r="Q129" s="11" t="s">
        <v>8323</v>
      </c>
      <c r="R129" t="s">
        <v>8326</v>
      </c>
      <c r="S129" s="16">
        <f t="shared" si="6"/>
        <v>41914.590011574073</v>
      </c>
      <c r="T129" s="16">
        <f t="shared" si="7"/>
        <v>41955.907638888893</v>
      </c>
    </row>
    <row r="130" spans="1:20" ht="43.5" x14ac:dyDescent="0.35">
      <c r="A130">
        <v>3730</v>
      </c>
      <c r="B130" s="9" t="s">
        <v>3727</v>
      </c>
      <c r="C130" s="3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f t="shared" ref="O130:O193" si="8">ROUND(E130/D130*100, 0)</f>
        <v>10</v>
      </c>
      <c r="P130">
        <f t="shared" ref="P130:P193" si="9">IFERROR(ROUND(E130/L130, 2), 0)</f>
        <v>100</v>
      </c>
      <c r="Q130" s="11" t="s">
        <v>8323</v>
      </c>
      <c r="R130" t="s">
        <v>8326</v>
      </c>
      <c r="S130" s="16">
        <f t="shared" ref="S130:S193" si="10">(((J130/60)/60)/24)+DATE(1970,1,1)</f>
        <v>42203.677766203706</v>
      </c>
      <c r="T130" s="16">
        <f t="shared" ref="T130:T193" si="11">(((I130/60)/60)/24)+DATE(1970,1,1)</f>
        <v>42233.677766203706</v>
      </c>
    </row>
    <row r="131" spans="1:20" ht="43.5" x14ac:dyDescent="0.35">
      <c r="A131">
        <v>4103</v>
      </c>
      <c r="B131" s="9" t="s">
        <v>4099</v>
      </c>
      <c r="C131" s="3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f t="shared" si="8"/>
        <v>10</v>
      </c>
      <c r="P131">
        <f t="shared" si="9"/>
        <v>16.670000000000002</v>
      </c>
      <c r="Q131" s="11" t="s">
        <v>8323</v>
      </c>
      <c r="R131" t="s">
        <v>8326</v>
      </c>
      <c r="S131" s="16">
        <f t="shared" si="10"/>
        <v>42188.83293981482</v>
      </c>
      <c r="T131" s="16">
        <f t="shared" si="11"/>
        <v>42242.772222222222</v>
      </c>
    </row>
    <row r="132" spans="1:20" ht="43.5" x14ac:dyDescent="0.3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f t="shared" si="8"/>
        <v>17</v>
      </c>
      <c r="P132">
        <f t="shared" si="9"/>
        <v>33.33</v>
      </c>
      <c r="Q132" s="11" t="s">
        <v>8323</v>
      </c>
      <c r="R132" t="s">
        <v>8326</v>
      </c>
      <c r="S132" s="16">
        <f t="shared" si="10"/>
        <v>42057.190960648149</v>
      </c>
      <c r="T132" s="16">
        <f t="shared" si="11"/>
        <v>42087.149293981478</v>
      </c>
    </row>
    <row r="133" spans="1:20" ht="29" x14ac:dyDescent="0.35">
      <c r="A133">
        <v>3991</v>
      </c>
      <c r="B133" s="9" t="s">
        <v>3987</v>
      </c>
      <c r="C133" s="3" t="s">
        <v>8097</v>
      </c>
      <c r="D133" s="5">
        <v>500</v>
      </c>
      <c r="E133" s="7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f t="shared" si="8"/>
        <v>20</v>
      </c>
      <c r="P133">
        <f t="shared" si="9"/>
        <v>100</v>
      </c>
      <c r="Q133" s="11" t="s">
        <v>8323</v>
      </c>
      <c r="R133" t="s">
        <v>8326</v>
      </c>
      <c r="S133" s="16">
        <f t="shared" si="10"/>
        <v>42125.644467592589</v>
      </c>
      <c r="T133" s="16">
        <f t="shared" si="11"/>
        <v>42155.644467592589</v>
      </c>
    </row>
    <row r="134" spans="1:20" ht="43.5" x14ac:dyDescent="0.3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f t="shared" si="8"/>
        <v>2</v>
      </c>
      <c r="P134">
        <f t="shared" si="9"/>
        <v>15.83</v>
      </c>
      <c r="Q134" s="11" t="s">
        <v>8323</v>
      </c>
      <c r="R134" t="s">
        <v>8326</v>
      </c>
      <c r="S134" s="16">
        <f t="shared" si="10"/>
        <v>41781.045173611114</v>
      </c>
      <c r="T134" s="16">
        <f t="shared" si="11"/>
        <v>41811.045173611114</v>
      </c>
    </row>
    <row r="135" spans="1:20" ht="43.5" x14ac:dyDescent="0.3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f t="shared" si="8"/>
        <v>3</v>
      </c>
      <c r="P135">
        <f t="shared" si="9"/>
        <v>23.75</v>
      </c>
      <c r="Q135" s="11" t="s">
        <v>8323</v>
      </c>
      <c r="R135" t="s">
        <v>8326</v>
      </c>
      <c r="S135" s="16">
        <f t="shared" si="10"/>
        <v>42446.060694444444</v>
      </c>
      <c r="T135" s="16">
        <f t="shared" si="11"/>
        <v>42461.165972222225</v>
      </c>
    </row>
    <row r="136" spans="1:20" ht="43.5" x14ac:dyDescent="0.3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f t="shared" si="8"/>
        <v>3</v>
      </c>
      <c r="P136">
        <f t="shared" si="9"/>
        <v>15.67</v>
      </c>
      <c r="Q136" s="11" t="s">
        <v>8323</v>
      </c>
      <c r="R136" t="s">
        <v>8326</v>
      </c>
      <c r="S136" s="16">
        <f t="shared" si="10"/>
        <v>42029.135879629626</v>
      </c>
      <c r="T136" s="16">
        <f t="shared" si="11"/>
        <v>42059.135879629626</v>
      </c>
    </row>
    <row r="137" spans="1:20" ht="58" x14ac:dyDescent="0.3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f t="shared" si="8"/>
        <v>11</v>
      </c>
      <c r="P137">
        <f t="shared" si="9"/>
        <v>40</v>
      </c>
      <c r="Q137" s="11" t="s">
        <v>8323</v>
      </c>
      <c r="R137" t="s">
        <v>8326</v>
      </c>
      <c r="S137" s="16">
        <f t="shared" si="10"/>
        <v>42497.070775462969</v>
      </c>
      <c r="T137" s="16">
        <f t="shared" si="11"/>
        <v>42514.600694444445</v>
      </c>
    </row>
    <row r="138" spans="1:20" ht="58" x14ac:dyDescent="0.3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f t="shared" si="8"/>
        <v>0</v>
      </c>
      <c r="P138">
        <f t="shared" si="9"/>
        <v>23.33</v>
      </c>
      <c r="Q138" s="11" t="s">
        <v>8323</v>
      </c>
      <c r="R138" t="s">
        <v>8326</v>
      </c>
      <c r="S138" s="16">
        <f t="shared" si="10"/>
        <v>42123.648831018523</v>
      </c>
      <c r="T138" s="16">
        <f t="shared" si="11"/>
        <v>42153.648831018523</v>
      </c>
    </row>
    <row r="139" spans="1:20" ht="58" x14ac:dyDescent="0.3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f t="shared" si="8"/>
        <v>9</v>
      </c>
      <c r="P139">
        <f t="shared" si="9"/>
        <v>16.25</v>
      </c>
      <c r="Q139" s="11" t="s">
        <v>8323</v>
      </c>
      <c r="R139" t="s">
        <v>8326</v>
      </c>
      <c r="S139" s="16">
        <f t="shared" si="10"/>
        <v>41834.135370370372</v>
      </c>
      <c r="T139" s="16">
        <f t="shared" si="11"/>
        <v>41849.135370370372</v>
      </c>
    </row>
    <row r="140" spans="1:20" ht="43.5" x14ac:dyDescent="0.3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f t="shared" si="8"/>
        <v>8</v>
      </c>
      <c r="P140">
        <f t="shared" si="9"/>
        <v>10.17</v>
      </c>
      <c r="Q140" s="11" t="s">
        <v>8323</v>
      </c>
      <c r="R140" t="s">
        <v>8326</v>
      </c>
      <c r="S140" s="16">
        <f t="shared" si="10"/>
        <v>42020.768634259264</v>
      </c>
      <c r="T140" s="16">
        <f t="shared" si="11"/>
        <v>42065.958333333328</v>
      </c>
    </row>
    <row r="141" spans="1:20" ht="58" x14ac:dyDescent="0.3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f t="shared" si="8"/>
        <v>1</v>
      </c>
      <c r="P141">
        <f t="shared" si="9"/>
        <v>20</v>
      </c>
      <c r="Q141" s="11" t="s">
        <v>8323</v>
      </c>
      <c r="R141" t="s">
        <v>8326</v>
      </c>
      <c r="S141" s="16">
        <f t="shared" si="10"/>
        <v>42295.891828703709</v>
      </c>
      <c r="T141" s="16">
        <f t="shared" si="11"/>
        <v>42325.933495370366</v>
      </c>
    </row>
    <row r="142" spans="1:20" ht="43.5" x14ac:dyDescent="0.3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f t="shared" si="8"/>
        <v>2</v>
      </c>
      <c r="P142">
        <f t="shared" si="9"/>
        <v>59</v>
      </c>
      <c r="Q142" s="11" t="s">
        <v>8323</v>
      </c>
      <c r="R142" t="s">
        <v>8326</v>
      </c>
      <c r="S142" s="16">
        <f t="shared" si="10"/>
        <v>42767.031678240746</v>
      </c>
      <c r="T142" s="16">
        <f t="shared" si="11"/>
        <v>42797.208333333328</v>
      </c>
    </row>
    <row r="143" spans="1:20" ht="43.5" x14ac:dyDescent="0.3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f t="shared" si="8"/>
        <v>0</v>
      </c>
      <c r="P143">
        <f t="shared" si="9"/>
        <v>18.329999999999998</v>
      </c>
      <c r="Q143" s="11" t="s">
        <v>8323</v>
      </c>
      <c r="R143" t="s">
        <v>8326</v>
      </c>
      <c r="S143" s="16">
        <f t="shared" si="10"/>
        <v>41784.789687500001</v>
      </c>
      <c r="T143" s="16">
        <f t="shared" si="11"/>
        <v>41814.789687500001</v>
      </c>
    </row>
    <row r="144" spans="1:20" ht="43.5" x14ac:dyDescent="0.3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f t="shared" si="8"/>
        <v>9</v>
      </c>
      <c r="P144">
        <f t="shared" si="9"/>
        <v>8.5</v>
      </c>
      <c r="Q144" s="11" t="s">
        <v>8323</v>
      </c>
      <c r="R144" t="s">
        <v>8326</v>
      </c>
      <c r="S144" s="16">
        <f t="shared" si="10"/>
        <v>41826.61954861111</v>
      </c>
      <c r="T144" s="16">
        <f t="shared" si="11"/>
        <v>41856.61954861111</v>
      </c>
    </row>
    <row r="145" spans="1:20" ht="72.5" x14ac:dyDescent="0.35">
      <c r="A145">
        <v>3941</v>
      </c>
      <c r="B145" s="9" t="s">
        <v>3938</v>
      </c>
      <c r="C145" s="3" t="s">
        <v>8049</v>
      </c>
      <c r="D145" s="5">
        <v>5500</v>
      </c>
      <c r="E145" s="7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f t="shared" si="8"/>
        <v>1</v>
      </c>
      <c r="P145">
        <f t="shared" si="9"/>
        <v>25</v>
      </c>
      <c r="Q145" s="11" t="s">
        <v>8323</v>
      </c>
      <c r="R145" t="s">
        <v>8326</v>
      </c>
      <c r="S145" s="16">
        <f t="shared" si="10"/>
        <v>41940.587233796294</v>
      </c>
      <c r="T145" s="16">
        <f t="shared" si="11"/>
        <v>41968.041666666672</v>
      </c>
    </row>
    <row r="146" spans="1:20" ht="58" x14ac:dyDescent="0.35">
      <c r="A146">
        <v>4099</v>
      </c>
      <c r="B146" s="9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f t="shared" si="8"/>
        <v>1</v>
      </c>
      <c r="P146">
        <f t="shared" si="9"/>
        <v>50</v>
      </c>
      <c r="Q146" s="11" t="s">
        <v>8323</v>
      </c>
      <c r="R146" t="s">
        <v>8326</v>
      </c>
      <c r="S146" s="16">
        <f t="shared" si="10"/>
        <v>42570.850381944445</v>
      </c>
      <c r="T146" s="16">
        <f t="shared" si="11"/>
        <v>42615.850381944445</v>
      </c>
    </row>
    <row r="147" spans="1:20" ht="58" x14ac:dyDescent="0.35">
      <c r="A147">
        <v>3895</v>
      </c>
      <c r="B147" s="9" t="s">
        <v>3892</v>
      </c>
      <c r="C147" s="3" t="s">
        <v>8003</v>
      </c>
      <c r="D147" s="5">
        <v>1000</v>
      </c>
      <c r="E147" s="7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f t="shared" si="8"/>
        <v>5</v>
      </c>
      <c r="P147">
        <f t="shared" si="9"/>
        <v>50</v>
      </c>
      <c r="Q147" s="11" t="s">
        <v>8323</v>
      </c>
      <c r="R147" t="s">
        <v>8326</v>
      </c>
      <c r="S147" s="16">
        <f t="shared" si="10"/>
        <v>42032.250208333338</v>
      </c>
      <c r="T147" s="16">
        <f t="shared" si="11"/>
        <v>42063.250208333338</v>
      </c>
    </row>
    <row r="148" spans="1:20" ht="43.5" x14ac:dyDescent="0.3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f t="shared" si="8"/>
        <v>5</v>
      </c>
      <c r="P148">
        <f t="shared" si="9"/>
        <v>9.4</v>
      </c>
      <c r="Q148" s="11" t="s">
        <v>8323</v>
      </c>
      <c r="R148" t="s">
        <v>8326</v>
      </c>
      <c r="S148" s="16">
        <f t="shared" si="10"/>
        <v>42304.940960648149</v>
      </c>
      <c r="T148" s="16">
        <f t="shared" si="11"/>
        <v>42329.166666666672</v>
      </c>
    </row>
    <row r="149" spans="1:20" ht="58" x14ac:dyDescent="0.35">
      <c r="A149">
        <v>3966</v>
      </c>
      <c r="B149" s="9" t="s">
        <v>3963</v>
      </c>
      <c r="C149" s="3" t="s">
        <v>8073</v>
      </c>
      <c r="D149" s="5">
        <v>7500</v>
      </c>
      <c r="E149" s="7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f t="shared" si="8"/>
        <v>1</v>
      </c>
      <c r="P149">
        <f t="shared" si="9"/>
        <v>22.5</v>
      </c>
      <c r="Q149" s="11" t="s">
        <v>8323</v>
      </c>
      <c r="R149" t="s">
        <v>8326</v>
      </c>
      <c r="S149" s="16">
        <f t="shared" si="10"/>
        <v>41801.711550925924</v>
      </c>
      <c r="T149" s="16">
        <f t="shared" si="11"/>
        <v>41844.124305555553</v>
      </c>
    </row>
    <row r="150" spans="1:20" ht="43.5" x14ac:dyDescent="0.35">
      <c r="A150">
        <v>2866</v>
      </c>
      <c r="B150" s="9" t="s">
        <v>2866</v>
      </c>
      <c r="C150" s="3" t="s">
        <v>6976</v>
      </c>
      <c r="D150" s="5">
        <v>5000</v>
      </c>
      <c r="E150" s="7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8323</v>
      </c>
      <c r="R150" t="s">
        <v>8326</v>
      </c>
      <c r="S150" s="16">
        <f t="shared" si="10"/>
        <v>42627.955104166671</v>
      </c>
      <c r="T150" s="16">
        <f t="shared" si="11"/>
        <v>42657.916666666672</v>
      </c>
    </row>
    <row r="151" spans="1:20" ht="43.5" x14ac:dyDescent="0.35">
      <c r="A151">
        <v>3960</v>
      </c>
      <c r="B151" s="9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f t="shared" si="8"/>
        <v>2</v>
      </c>
      <c r="P151">
        <f t="shared" si="9"/>
        <v>11.25</v>
      </c>
      <c r="Q151" s="11" t="s">
        <v>8323</v>
      </c>
      <c r="R151" t="s">
        <v>8326</v>
      </c>
      <c r="S151" s="16">
        <f t="shared" si="10"/>
        <v>42342.845555555556</v>
      </c>
      <c r="T151" s="16">
        <f t="shared" si="11"/>
        <v>42372.845555555556</v>
      </c>
    </row>
    <row r="152" spans="1:20" ht="43.5" x14ac:dyDescent="0.3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f t="shared" si="8"/>
        <v>2</v>
      </c>
      <c r="P152">
        <f t="shared" si="9"/>
        <v>10.25</v>
      </c>
      <c r="Q152" s="11" t="s">
        <v>8323</v>
      </c>
      <c r="R152" t="s">
        <v>8326</v>
      </c>
      <c r="S152" s="16">
        <f t="shared" si="10"/>
        <v>41883.916678240741</v>
      </c>
      <c r="T152" s="16">
        <f t="shared" si="11"/>
        <v>41906.916678240741</v>
      </c>
    </row>
    <row r="153" spans="1:20" ht="43.5" x14ac:dyDescent="0.3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f t="shared" si="8"/>
        <v>1</v>
      </c>
      <c r="P153">
        <f t="shared" si="9"/>
        <v>20</v>
      </c>
      <c r="Q153" s="11" t="s">
        <v>8323</v>
      </c>
      <c r="R153" t="s">
        <v>8326</v>
      </c>
      <c r="S153" s="16">
        <f t="shared" si="10"/>
        <v>41872.807696759257</v>
      </c>
      <c r="T153" s="16">
        <f t="shared" si="11"/>
        <v>41932.807696759257</v>
      </c>
    </row>
    <row r="154" spans="1:20" ht="43.5" x14ac:dyDescent="0.3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f t="shared" si="8"/>
        <v>1</v>
      </c>
      <c r="P154">
        <f t="shared" si="9"/>
        <v>9.75</v>
      </c>
      <c r="Q154" s="11" t="s">
        <v>8323</v>
      </c>
      <c r="R154" t="s">
        <v>8326</v>
      </c>
      <c r="S154" s="16">
        <f t="shared" si="10"/>
        <v>42196.166874999995</v>
      </c>
      <c r="T154" s="16">
        <f t="shared" si="11"/>
        <v>42256.166874999995</v>
      </c>
    </row>
    <row r="155" spans="1:20" ht="29" x14ac:dyDescent="0.3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f t="shared" si="8"/>
        <v>4</v>
      </c>
      <c r="P155">
        <f t="shared" si="9"/>
        <v>9.5</v>
      </c>
      <c r="Q155" s="11" t="s">
        <v>8323</v>
      </c>
      <c r="R155" t="s">
        <v>8326</v>
      </c>
      <c r="S155" s="16">
        <f t="shared" si="10"/>
        <v>41975.124340277776</v>
      </c>
      <c r="T155" s="16">
        <f t="shared" si="11"/>
        <v>42005.124340277776</v>
      </c>
    </row>
    <row r="156" spans="1:20" ht="43.5" x14ac:dyDescent="0.3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f t="shared" si="8"/>
        <v>1</v>
      </c>
      <c r="P156">
        <f t="shared" si="9"/>
        <v>18.5</v>
      </c>
      <c r="Q156" s="11" t="s">
        <v>8323</v>
      </c>
      <c r="R156" t="s">
        <v>8326</v>
      </c>
      <c r="S156" s="16">
        <f t="shared" si="10"/>
        <v>42078.34520833334</v>
      </c>
      <c r="T156" s="16">
        <f t="shared" si="11"/>
        <v>42133.166666666672</v>
      </c>
    </row>
    <row r="157" spans="1:20" ht="43.5" x14ac:dyDescent="0.3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f t="shared" si="8"/>
        <v>1</v>
      </c>
      <c r="P157">
        <f t="shared" si="9"/>
        <v>34.950000000000003</v>
      </c>
      <c r="Q157" s="11" t="s">
        <v>8323</v>
      </c>
      <c r="R157" t="s">
        <v>8326</v>
      </c>
      <c r="S157" s="16">
        <f t="shared" si="10"/>
        <v>42718.963599537034</v>
      </c>
      <c r="T157" s="16">
        <f t="shared" si="11"/>
        <v>42748.961805555555</v>
      </c>
    </row>
    <row r="158" spans="1:20" ht="29" x14ac:dyDescent="0.3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f t="shared" si="8"/>
        <v>2</v>
      </c>
      <c r="P158">
        <f t="shared" si="9"/>
        <v>8</v>
      </c>
      <c r="Q158" s="11" t="s">
        <v>8323</v>
      </c>
      <c r="R158" t="s">
        <v>8326</v>
      </c>
      <c r="S158" s="16">
        <f t="shared" si="10"/>
        <v>42230.08116898148</v>
      </c>
      <c r="T158" s="16">
        <f t="shared" si="11"/>
        <v>42245.08116898148</v>
      </c>
    </row>
    <row r="159" spans="1:20" ht="43.5" x14ac:dyDescent="0.3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f t="shared" si="8"/>
        <v>3</v>
      </c>
      <c r="P159">
        <f t="shared" si="9"/>
        <v>10.67</v>
      </c>
      <c r="Q159" s="11" t="s">
        <v>8323</v>
      </c>
      <c r="R159" t="s">
        <v>8326</v>
      </c>
      <c r="S159" s="16">
        <f t="shared" si="10"/>
        <v>42209.67288194444</v>
      </c>
      <c r="T159" s="16">
        <f t="shared" si="11"/>
        <v>42223.625</v>
      </c>
    </row>
    <row r="160" spans="1:20" ht="43.5" x14ac:dyDescent="0.3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f t="shared" si="8"/>
        <v>0</v>
      </c>
      <c r="P160">
        <f t="shared" si="9"/>
        <v>29</v>
      </c>
      <c r="Q160" s="11" t="s">
        <v>8323</v>
      </c>
      <c r="R160" t="s">
        <v>8326</v>
      </c>
      <c r="S160" s="16">
        <f t="shared" si="10"/>
        <v>42359.725243055553</v>
      </c>
      <c r="T160" s="16">
        <f t="shared" si="11"/>
        <v>42389.725243055553</v>
      </c>
    </row>
    <row r="161" spans="1:20" ht="43.5" x14ac:dyDescent="0.3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f t="shared" si="8"/>
        <v>1</v>
      </c>
      <c r="P161">
        <f t="shared" si="9"/>
        <v>7.25</v>
      </c>
      <c r="Q161" s="11" t="s">
        <v>8323</v>
      </c>
      <c r="R161" t="s">
        <v>8326</v>
      </c>
      <c r="S161" s="16">
        <f t="shared" si="10"/>
        <v>42417.675879629634</v>
      </c>
      <c r="T161" s="16">
        <f t="shared" si="11"/>
        <v>42475.686111111107</v>
      </c>
    </row>
    <row r="162" spans="1:20" ht="29" x14ac:dyDescent="0.3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f t="shared" si="8"/>
        <v>1</v>
      </c>
      <c r="P162">
        <f t="shared" si="9"/>
        <v>6.75</v>
      </c>
      <c r="Q162" s="11" t="s">
        <v>8323</v>
      </c>
      <c r="R162" t="s">
        <v>8326</v>
      </c>
      <c r="S162" s="16">
        <f t="shared" si="10"/>
        <v>41833.951516203706</v>
      </c>
      <c r="T162" s="16">
        <f t="shared" si="11"/>
        <v>41863.951516203706</v>
      </c>
    </row>
    <row r="163" spans="1:20" ht="43.5" x14ac:dyDescent="0.3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f t="shared" si="8"/>
        <v>0</v>
      </c>
      <c r="P163">
        <f t="shared" si="9"/>
        <v>13</v>
      </c>
      <c r="Q163" s="11" t="s">
        <v>8323</v>
      </c>
      <c r="R163" t="s">
        <v>8326</v>
      </c>
      <c r="S163" s="16">
        <f t="shared" si="10"/>
        <v>41848.84002314815</v>
      </c>
      <c r="T163" s="16">
        <f t="shared" si="11"/>
        <v>41883.84002314815</v>
      </c>
    </row>
    <row r="164" spans="1:20" ht="58" x14ac:dyDescent="0.3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f t="shared" si="8"/>
        <v>1</v>
      </c>
      <c r="P164">
        <f t="shared" si="9"/>
        <v>13</v>
      </c>
      <c r="Q164" s="11" t="s">
        <v>8323</v>
      </c>
      <c r="R164" t="s">
        <v>8326</v>
      </c>
      <c r="S164" s="16">
        <f t="shared" si="10"/>
        <v>42021.301192129627</v>
      </c>
      <c r="T164" s="16">
        <f t="shared" si="11"/>
        <v>42051.301192129627</v>
      </c>
    </row>
    <row r="165" spans="1:20" ht="43.5" x14ac:dyDescent="0.35">
      <c r="A165">
        <v>2902</v>
      </c>
      <c r="B165" s="9" t="s">
        <v>2902</v>
      </c>
      <c r="C165" s="3" t="s">
        <v>7012</v>
      </c>
      <c r="D165" s="5">
        <v>150000</v>
      </c>
      <c r="E165" s="7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f t="shared" si="8"/>
        <v>0</v>
      </c>
      <c r="P165">
        <f t="shared" si="9"/>
        <v>25</v>
      </c>
      <c r="Q165" s="11" t="s">
        <v>8323</v>
      </c>
      <c r="R165" t="s">
        <v>8326</v>
      </c>
      <c r="S165" s="16">
        <f t="shared" si="10"/>
        <v>42210.439768518518</v>
      </c>
      <c r="T165" s="16">
        <f t="shared" si="11"/>
        <v>42240.439768518518</v>
      </c>
    </row>
    <row r="166" spans="1:20" ht="43.5" x14ac:dyDescent="0.35">
      <c r="A166">
        <v>3952</v>
      </c>
      <c r="B166" s="9" t="s">
        <v>3949</v>
      </c>
      <c r="C166" s="3" t="s">
        <v>8059</v>
      </c>
      <c r="D166" s="5">
        <v>26000</v>
      </c>
      <c r="E166" s="7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f t="shared" si="8"/>
        <v>0</v>
      </c>
      <c r="P166">
        <f t="shared" si="9"/>
        <v>25</v>
      </c>
      <c r="Q166" s="11" t="s">
        <v>8323</v>
      </c>
      <c r="R166" t="s">
        <v>8326</v>
      </c>
      <c r="S166" s="16">
        <f t="shared" si="10"/>
        <v>42243.790393518517</v>
      </c>
      <c r="T166" s="16">
        <f t="shared" si="11"/>
        <v>42303.790393518517</v>
      </c>
    </row>
    <row r="167" spans="1:20" ht="58" x14ac:dyDescent="0.35">
      <c r="A167">
        <v>4066</v>
      </c>
      <c r="B167" s="9" t="s">
        <v>4062</v>
      </c>
      <c r="C167" s="3" t="s">
        <v>8170</v>
      </c>
      <c r="D167" s="5">
        <v>15000</v>
      </c>
      <c r="E167" s="7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0</v>
      </c>
      <c r="P167">
        <f t="shared" si="9"/>
        <v>25</v>
      </c>
      <c r="Q167" s="11" t="s">
        <v>8323</v>
      </c>
      <c r="R167" t="s">
        <v>8326</v>
      </c>
      <c r="S167" s="16">
        <f t="shared" si="10"/>
        <v>42479.039212962962</v>
      </c>
      <c r="T167" s="16">
        <f t="shared" si="11"/>
        <v>42509.039212962962</v>
      </c>
    </row>
    <row r="168" spans="1:20" x14ac:dyDescent="0.35">
      <c r="A168">
        <v>2893</v>
      </c>
      <c r="B168" s="9" t="s">
        <v>2893</v>
      </c>
      <c r="C168" s="3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f t="shared" si="8"/>
        <v>1</v>
      </c>
      <c r="P168">
        <f t="shared" si="9"/>
        <v>12.5</v>
      </c>
      <c r="Q168" s="11" t="s">
        <v>8323</v>
      </c>
      <c r="R168" t="s">
        <v>8326</v>
      </c>
      <c r="S168" s="16">
        <f t="shared" si="10"/>
        <v>41953.773090277777</v>
      </c>
      <c r="T168" s="16">
        <f t="shared" si="11"/>
        <v>42013.083333333328</v>
      </c>
    </row>
    <row r="169" spans="1:20" ht="58" x14ac:dyDescent="0.3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f t="shared" si="8"/>
        <v>1</v>
      </c>
      <c r="P169">
        <f t="shared" si="9"/>
        <v>25</v>
      </c>
      <c r="Q169" s="11" t="s">
        <v>8323</v>
      </c>
      <c r="R169" t="s">
        <v>8326</v>
      </c>
      <c r="S169" s="16">
        <f t="shared" si="10"/>
        <v>42439.702314814815</v>
      </c>
      <c r="T169" s="16">
        <f t="shared" si="11"/>
        <v>42468.774305555555</v>
      </c>
    </row>
    <row r="170" spans="1:20" ht="43.5" x14ac:dyDescent="0.35">
      <c r="A170">
        <v>3901</v>
      </c>
      <c r="B170" s="9" t="s">
        <v>3898</v>
      </c>
      <c r="C170" s="3" t="s">
        <v>8009</v>
      </c>
      <c r="D170" s="5">
        <v>3000</v>
      </c>
      <c r="E170" s="7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1</v>
      </c>
      <c r="P170">
        <f t="shared" si="9"/>
        <v>25</v>
      </c>
      <c r="Q170" s="11" t="s">
        <v>8323</v>
      </c>
      <c r="R170" t="s">
        <v>8326</v>
      </c>
      <c r="S170" s="16">
        <f t="shared" si="10"/>
        <v>42317.826377314821</v>
      </c>
      <c r="T170" s="16">
        <f t="shared" si="11"/>
        <v>42357.826377314821</v>
      </c>
    </row>
    <row r="171" spans="1:20" ht="58" x14ac:dyDescent="0.35">
      <c r="A171">
        <v>3855</v>
      </c>
      <c r="B171" s="9" t="s">
        <v>3852</v>
      </c>
      <c r="C171" s="3" t="s">
        <v>7964</v>
      </c>
      <c r="D171" s="5">
        <v>1000</v>
      </c>
      <c r="E171" s="7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3</v>
      </c>
      <c r="P171">
        <f t="shared" si="9"/>
        <v>25</v>
      </c>
      <c r="Q171" s="11" t="s">
        <v>8323</v>
      </c>
      <c r="R171" t="s">
        <v>8326</v>
      </c>
      <c r="S171" s="16">
        <f t="shared" si="10"/>
        <v>42059.970729166671</v>
      </c>
      <c r="T171" s="16">
        <f t="shared" si="11"/>
        <v>42089.929062499999</v>
      </c>
    </row>
    <row r="172" spans="1:20" ht="58" x14ac:dyDescent="0.35">
      <c r="A172">
        <v>4002</v>
      </c>
      <c r="B172" s="9" t="s">
        <v>3998</v>
      </c>
      <c r="C172" s="3" t="s">
        <v>8108</v>
      </c>
      <c r="D172" s="5">
        <v>1250</v>
      </c>
      <c r="E172" s="7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f t="shared" si="8"/>
        <v>2</v>
      </c>
      <c r="P172">
        <f t="shared" si="9"/>
        <v>5.75</v>
      </c>
      <c r="Q172" s="11" t="s">
        <v>8323</v>
      </c>
      <c r="R172" t="s">
        <v>8326</v>
      </c>
      <c r="S172" s="16">
        <f t="shared" si="10"/>
        <v>41879.043530092589</v>
      </c>
      <c r="T172" s="16">
        <f t="shared" si="11"/>
        <v>41909.043530092589</v>
      </c>
    </row>
    <row r="173" spans="1:20" ht="43.5" x14ac:dyDescent="0.35">
      <c r="A173">
        <v>2895</v>
      </c>
      <c r="B173" s="9" t="s">
        <v>2895</v>
      </c>
      <c r="C173" s="3" t="s">
        <v>7005</v>
      </c>
      <c r="D173" s="5">
        <v>500</v>
      </c>
      <c r="E173" s="7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f t="shared" si="8"/>
        <v>5</v>
      </c>
      <c r="P173">
        <f t="shared" si="9"/>
        <v>5.75</v>
      </c>
      <c r="Q173" s="11" t="s">
        <v>8323</v>
      </c>
      <c r="R173" t="s">
        <v>8326</v>
      </c>
      <c r="S173" s="16">
        <f t="shared" si="10"/>
        <v>41811.555462962962</v>
      </c>
      <c r="T173" s="16">
        <f t="shared" si="11"/>
        <v>41812.875</v>
      </c>
    </row>
    <row r="174" spans="1:20" ht="43.5" x14ac:dyDescent="0.35">
      <c r="A174">
        <v>4042</v>
      </c>
      <c r="B174" s="9" t="s">
        <v>4038</v>
      </c>
      <c r="C174" s="3" t="s">
        <v>8146</v>
      </c>
      <c r="D174" s="5">
        <v>10000</v>
      </c>
      <c r="E174" s="7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f t="shared" si="8"/>
        <v>0</v>
      </c>
      <c r="P174">
        <f t="shared" si="9"/>
        <v>7</v>
      </c>
      <c r="Q174" s="11" t="s">
        <v>8323</v>
      </c>
      <c r="R174" t="s">
        <v>8326</v>
      </c>
      <c r="S174" s="16">
        <f t="shared" si="10"/>
        <v>41995.084074074075</v>
      </c>
      <c r="T174" s="16">
        <f t="shared" si="11"/>
        <v>42024.802777777775</v>
      </c>
    </row>
    <row r="175" spans="1:20" ht="43.5" x14ac:dyDescent="0.35">
      <c r="A175">
        <v>2890</v>
      </c>
      <c r="B175" s="9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f t="shared" si="8"/>
        <v>1</v>
      </c>
      <c r="P175">
        <f t="shared" si="9"/>
        <v>7</v>
      </c>
      <c r="Q175" s="11" t="s">
        <v>8323</v>
      </c>
      <c r="R175" t="s">
        <v>8326</v>
      </c>
      <c r="S175" s="16">
        <f t="shared" si="10"/>
        <v>41831.742962962962</v>
      </c>
      <c r="T175" s="16">
        <f t="shared" si="11"/>
        <v>41860.125</v>
      </c>
    </row>
    <row r="176" spans="1:20" ht="58" x14ac:dyDescent="0.35">
      <c r="A176">
        <v>2909</v>
      </c>
      <c r="B176" s="9" t="s">
        <v>2909</v>
      </c>
      <c r="C176" s="3" t="s">
        <v>7019</v>
      </c>
      <c r="D176" s="5">
        <v>180000</v>
      </c>
      <c r="E176" s="7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f t="shared" si="8"/>
        <v>0</v>
      </c>
      <c r="P176">
        <f t="shared" si="9"/>
        <v>20</v>
      </c>
      <c r="Q176" s="11" t="s">
        <v>8323</v>
      </c>
      <c r="R176" t="s">
        <v>8326</v>
      </c>
      <c r="S176" s="16">
        <f t="shared" si="10"/>
        <v>41929.266215277778</v>
      </c>
      <c r="T176" s="16">
        <f t="shared" si="11"/>
        <v>41968.823611111111</v>
      </c>
    </row>
    <row r="177" spans="1:20" ht="43.5" x14ac:dyDescent="0.35">
      <c r="A177">
        <v>4092</v>
      </c>
      <c r="B177" s="9" t="s">
        <v>4088</v>
      </c>
      <c r="C177" s="3" t="s">
        <v>8195</v>
      </c>
      <c r="D177" s="5">
        <v>110000</v>
      </c>
      <c r="E177" s="7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0</v>
      </c>
      <c r="P177">
        <f t="shared" si="9"/>
        <v>20</v>
      </c>
      <c r="Q177" s="11" t="s">
        <v>8323</v>
      </c>
      <c r="R177" t="s">
        <v>8326</v>
      </c>
      <c r="S177" s="16">
        <f t="shared" si="10"/>
        <v>42039.194988425923</v>
      </c>
      <c r="T177" s="16">
        <f t="shared" si="11"/>
        <v>42099.153321759266</v>
      </c>
    </row>
    <row r="178" spans="1:20" ht="43.5" x14ac:dyDescent="0.3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20</v>
      </c>
      <c r="Q178" s="11" t="s">
        <v>8323</v>
      </c>
      <c r="R178" t="s">
        <v>8326</v>
      </c>
      <c r="S178" s="16">
        <f t="shared" si="10"/>
        <v>41831.675034722226</v>
      </c>
      <c r="T178" s="16">
        <f t="shared" si="11"/>
        <v>41891.675034722226</v>
      </c>
    </row>
    <row r="179" spans="1:20" ht="43.5" x14ac:dyDescent="0.35">
      <c r="A179">
        <v>3852</v>
      </c>
      <c r="B179" s="9" t="s">
        <v>3849</v>
      </c>
      <c r="C179" s="3" t="s">
        <v>7961</v>
      </c>
      <c r="D179" s="5">
        <v>10000</v>
      </c>
      <c r="E179" s="7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0</v>
      </c>
      <c r="P179">
        <f t="shared" si="9"/>
        <v>10</v>
      </c>
      <c r="Q179" s="11" t="s">
        <v>8323</v>
      </c>
      <c r="R179" t="s">
        <v>8326</v>
      </c>
      <c r="S179" s="16">
        <f t="shared" si="10"/>
        <v>42065.190694444449</v>
      </c>
      <c r="T179" s="16">
        <f t="shared" si="11"/>
        <v>42090.149027777778</v>
      </c>
    </row>
    <row r="180" spans="1:20" ht="43.5" x14ac:dyDescent="0.3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16</v>
      </c>
      <c r="Q180" s="11" t="s">
        <v>8323</v>
      </c>
      <c r="R180" t="s">
        <v>8326</v>
      </c>
      <c r="S180" s="16">
        <f t="shared" si="10"/>
        <v>42169.958506944444</v>
      </c>
      <c r="T180" s="16">
        <f t="shared" si="11"/>
        <v>42199.958506944444</v>
      </c>
    </row>
    <row r="181" spans="1:20" ht="43.5" x14ac:dyDescent="0.3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f t="shared" si="8"/>
        <v>10</v>
      </c>
      <c r="P181">
        <f t="shared" si="9"/>
        <v>5</v>
      </c>
      <c r="Q181" s="11" t="s">
        <v>8323</v>
      </c>
      <c r="R181" t="s">
        <v>8326</v>
      </c>
      <c r="S181" s="16">
        <f t="shared" si="10"/>
        <v>41820.870821759258</v>
      </c>
      <c r="T181" s="16">
        <f t="shared" si="11"/>
        <v>41850.870821759258</v>
      </c>
    </row>
    <row r="182" spans="1:20" ht="58" x14ac:dyDescent="0.35">
      <c r="A182">
        <v>3970</v>
      </c>
      <c r="B182" s="9" t="s">
        <v>3967</v>
      </c>
      <c r="C182" s="3" t="s">
        <v>8077</v>
      </c>
      <c r="D182" s="5">
        <v>15000</v>
      </c>
      <c r="E182" s="7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f t="shared" si="8"/>
        <v>0</v>
      </c>
      <c r="P182">
        <f t="shared" si="9"/>
        <v>5.5</v>
      </c>
      <c r="Q182" s="11" t="s">
        <v>8323</v>
      </c>
      <c r="R182" t="s">
        <v>8326</v>
      </c>
      <c r="S182" s="16">
        <f t="shared" si="10"/>
        <v>42447.863553240735</v>
      </c>
      <c r="T182" s="16">
        <f t="shared" si="11"/>
        <v>42477.863553240735</v>
      </c>
    </row>
    <row r="183" spans="1:20" ht="43.5" x14ac:dyDescent="0.3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0</v>
      </c>
      <c r="P183">
        <f t="shared" si="9"/>
        <v>5.5</v>
      </c>
      <c r="Q183" s="11" t="s">
        <v>8323</v>
      </c>
      <c r="R183" t="s">
        <v>8326</v>
      </c>
      <c r="S183" s="16">
        <f t="shared" si="10"/>
        <v>41961.492488425924</v>
      </c>
      <c r="T183" s="16">
        <f t="shared" si="11"/>
        <v>42006.492488425924</v>
      </c>
    </row>
    <row r="184" spans="1:20" ht="29" x14ac:dyDescent="0.35">
      <c r="A184">
        <v>3866</v>
      </c>
      <c r="B184" s="9" t="s">
        <v>3863</v>
      </c>
      <c r="C184" s="3" t="s">
        <v>7975</v>
      </c>
      <c r="D184" s="5">
        <v>2000</v>
      </c>
      <c r="E184" s="7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f t="shared" si="8"/>
        <v>1</v>
      </c>
      <c r="P184">
        <f t="shared" si="9"/>
        <v>5.5</v>
      </c>
      <c r="Q184" s="11" t="s">
        <v>8323</v>
      </c>
      <c r="R184" t="s">
        <v>8326</v>
      </c>
      <c r="S184" s="16">
        <f t="shared" si="10"/>
        <v>42402.947002314817</v>
      </c>
      <c r="T184" s="16">
        <f t="shared" si="11"/>
        <v>42452.145138888889</v>
      </c>
    </row>
    <row r="185" spans="1:20" ht="29" x14ac:dyDescent="0.35">
      <c r="A185">
        <v>4000</v>
      </c>
      <c r="B185" s="9" t="s">
        <v>3996</v>
      </c>
      <c r="C185" s="3" t="s">
        <v>8106</v>
      </c>
      <c r="D185" s="5">
        <v>8000</v>
      </c>
      <c r="E185" s="7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10</v>
      </c>
      <c r="Q185" s="11" t="s">
        <v>8323</v>
      </c>
      <c r="R185" t="s">
        <v>8326</v>
      </c>
      <c r="S185" s="16">
        <f t="shared" si="10"/>
        <v>42437.64534722222</v>
      </c>
      <c r="T185" s="16">
        <f t="shared" si="11"/>
        <v>42497.603680555556</v>
      </c>
    </row>
    <row r="186" spans="1:20" ht="43.5" x14ac:dyDescent="0.35">
      <c r="A186">
        <v>4085</v>
      </c>
      <c r="B186" s="9" t="s">
        <v>4081</v>
      </c>
      <c r="C186" s="3" t="s">
        <v>8188</v>
      </c>
      <c r="D186" s="5">
        <v>3500</v>
      </c>
      <c r="E186" s="7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f t="shared" si="8"/>
        <v>0</v>
      </c>
      <c r="P186">
        <f t="shared" si="9"/>
        <v>10</v>
      </c>
      <c r="Q186" s="11" t="s">
        <v>8323</v>
      </c>
      <c r="R186" t="s">
        <v>8326</v>
      </c>
      <c r="S186" s="16">
        <f t="shared" si="10"/>
        <v>42058.603877314818</v>
      </c>
      <c r="T186" s="16">
        <f t="shared" si="11"/>
        <v>42087.165972222225</v>
      </c>
    </row>
    <row r="187" spans="1:20" ht="43.5" x14ac:dyDescent="0.35">
      <c r="A187">
        <v>4024</v>
      </c>
      <c r="B187" s="9" t="s">
        <v>4020</v>
      </c>
      <c r="C187" s="3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1</v>
      </c>
      <c r="P187">
        <f t="shared" si="9"/>
        <v>10</v>
      </c>
      <c r="Q187" s="11" t="s">
        <v>8323</v>
      </c>
      <c r="R187" t="s">
        <v>8326</v>
      </c>
      <c r="S187" s="16">
        <f t="shared" si="10"/>
        <v>42217.670104166667</v>
      </c>
      <c r="T187" s="16">
        <f t="shared" si="11"/>
        <v>42247.670104166667</v>
      </c>
    </row>
    <row r="188" spans="1:20" ht="43.5" x14ac:dyDescent="0.35">
      <c r="A188">
        <v>2886</v>
      </c>
      <c r="B188" s="9" t="s">
        <v>2886</v>
      </c>
      <c r="C188" s="3" t="s">
        <v>6996</v>
      </c>
      <c r="D188" s="5">
        <v>200</v>
      </c>
      <c r="E188" s="7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f t="shared" si="8"/>
        <v>5</v>
      </c>
      <c r="P188">
        <f t="shared" si="9"/>
        <v>10</v>
      </c>
      <c r="Q188" s="11" t="s">
        <v>8323</v>
      </c>
      <c r="R188" t="s">
        <v>8326</v>
      </c>
      <c r="S188" s="16">
        <f t="shared" si="10"/>
        <v>42261.632916666669</v>
      </c>
      <c r="T188" s="16">
        <f t="shared" si="11"/>
        <v>42266.165972222225</v>
      </c>
    </row>
    <row r="189" spans="1:20" ht="43.5" x14ac:dyDescent="0.35">
      <c r="A189">
        <v>3745</v>
      </c>
      <c r="B189" s="9" t="s">
        <v>3742</v>
      </c>
      <c r="C189" s="3" t="s">
        <v>7855</v>
      </c>
      <c r="D189" s="5">
        <v>100</v>
      </c>
      <c r="E189" s="7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f t="shared" si="8"/>
        <v>10</v>
      </c>
      <c r="P189">
        <f t="shared" si="9"/>
        <v>10</v>
      </c>
      <c r="Q189" s="11" t="s">
        <v>8323</v>
      </c>
      <c r="R189" t="s">
        <v>8326</v>
      </c>
      <c r="S189" s="16">
        <f t="shared" si="10"/>
        <v>41831.697939814818</v>
      </c>
      <c r="T189" s="16">
        <f t="shared" si="11"/>
        <v>41861.697939814818</v>
      </c>
    </row>
    <row r="190" spans="1:20" ht="43.5" x14ac:dyDescent="0.35">
      <c r="A190">
        <v>3957</v>
      </c>
      <c r="B190" s="9" t="s">
        <v>3954</v>
      </c>
      <c r="C190" s="3" t="s">
        <v>8064</v>
      </c>
      <c r="D190" s="5">
        <v>28000</v>
      </c>
      <c r="E190" s="7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7</v>
      </c>
      <c r="Q190" s="11" t="s">
        <v>8323</v>
      </c>
      <c r="R190" t="s">
        <v>8326</v>
      </c>
      <c r="S190" s="16">
        <f t="shared" si="10"/>
        <v>42513.976319444439</v>
      </c>
      <c r="T190" s="16">
        <f t="shared" si="11"/>
        <v>42559.976319444439</v>
      </c>
    </row>
    <row r="191" spans="1:20" ht="43.5" x14ac:dyDescent="0.35">
      <c r="A191">
        <v>2875</v>
      </c>
      <c r="B191" s="9" t="s">
        <v>2875</v>
      </c>
      <c r="C191" s="3" t="s">
        <v>6985</v>
      </c>
      <c r="D191" s="5">
        <v>20000</v>
      </c>
      <c r="E191" s="7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f t="shared" si="8"/>
        <v>0</v>
      </c>
      <c r="P191">
        <f t="shared" si="9"/>
        <v>2.33</v>
      </c>
      <c r="Q191" s="11" t="s">
        <v>8323</v>
      </c>
      <c r="R191" t="s">
        <v>8326</v>
      </c>
      <c r="S191" s="16">
        <f t="shared" si="10"/>
        <v>42465.128391203703</v>
      </c>
      <c r="T191" s="16">
        <f t="shared" si="11"/>
        <v>42495.128391203703</v>
      </c>
    </row>
    <row r="192" spans="1:20" ht="43.5" x14ac:dyDescent="0.3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f t="shared" si="8"/>
        <v>1</v>
      </c>
      <c r="P192">
        <f t="shared" si="9"/>
        <v>3</v>
      </c>
      <c r="Q192" s="11" t="s">
        <v>8323</v>
      </c>
      <c r="R192" t="s">
        <v>8326</v>
      </c>
      <c r="S192" s="16">
        <f t="shared" si="10"/>
        <v>41982.904386574075</v>
      </c>
      <c r="T192" s="16">
        <f t="shared" si="11"/>
        <v>42042.904386574075</v>
      </c>
    </row>
    <row r="193" spans="1:20" ht="43.5" x14ac:dyDescent="0.3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5</v>
      </c>
      <c r="Q193" s="11" t="s">
        <v>8323</v>
      </c>
      <c r="R193" t="s">
        <v>8326</v>
      </c>
      <c r="S193" s="16">
        <f t="shared" si="10"/>
        <v>41985.427361111113</v>
      </c>
      <c r="T193" s="16">
        <f t="shared" si="11"/>
        <v>42015.427361111113</v>
      </c>
    </row>
    <row r="194" spans="1:20" ht="43.5" x14ac:dyDescent="0.35">
      <c r="A194">
        <v>4079</v>
      </c>
      <c r="B194" s="9" t="s">
        <v>4075</v>
      </c>
      <c r="C194" s="3" t="s">
        <v>8182</v>
      </c>
      <c r="D194" s="5">
        <v>3000</v>
      </c>
      <c r="E194" s="7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 0)</f>
        <v>0</v>
      </c>
      <c r="P194">
        <f t="shared" ref="P194:P251" si="13">IFERROR(ROUND(E194/L194, 2), 0)</f>
        <v>5</v>
      </c>
      <c r="Q194" s="11" t="s">
        <v>8323</v>
      </c>
      <c r="R194" t="s">
        <v>8326</v>
      </c>
      <c r="S194" s="16">
        <f t="shared" ref="S194:S251" si="14">(((J194/60)/60)/24)+DATE(1970,1,1)</f>
        <v>42510.938900462963</v>
      </c>
      <c r="T194" s="16">
        <f t="shared" ref="T194:T251" si="15">(((I194/60)/60)/24)+DATE(1970,1,1)</f>
        <v>42540.938900462963</v>
      </c>
    </row>
    <row r="195" spans="1:20" ht="43.5" x14ac:dyDescent="0.35">
      <c r="A195">
        <v>3945</v>
      </c>
      <c r="B195" s="9" t="s">
        <v>3942</v>
      </c>
      <c r="C195" s="3" t="s">
        <v>8053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s="11" t="s">
        <v>8323</v>
      </c>
      <c r="R195" t="s">
        <v>8326</v>
      </c>
      <c r="S195" s="16">
        <f t="shared" si="14"/>
        <v>42109.801712962959</v>
      </c>
      <c r="T195" s="16">
        <f t="shared" si="15"/>
        <v>42139.801712962959</v>
      </c>
    </row>
    <row r="196" spans="1:20" ht="43.5" x14ac:dyDescent="0.35">
      <c r="A196">
        <v>3994</v>
      </c>
      <c r="B196" s="9" t="s">
        <v>3990</v>
      </c>
      <c r="C196" s="3" t="s">
        <v>8100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f t="shared" si="12"/>
        <v>0</v>
      </c>
      <c r="P196">
        <f t="shared" si="13"/>
        <v>5</v>
      </c>
      <c r="Q196" s="11" t="s">
        <v>8323</v>
      </c>
      <c r="R196" t="s">
        <v>8326</v>
      </c>
      <c r="S196" s="16">
        <f t="shared" si="14"/>
        <v>41809.389930555553</v>
      </c>
      <c r="T196" s="16">
        <f t="shared" si="15"/>
        <v>41839.389930555553</v>
      </c>
    </row>
    <row r="197" spans="1:20" ht="43.5" x14ac:dyDescent="0.35">
      <c r="A197">
        <v>4007</v>
      </c>
      <c r="B197" s="9" t="s">
        <v>4003</v>
      </c>
      <c r="C197" s="3" t="s">
        <v>8112</v>
      </c>
      <c r="D197" s="5">
        <v>2000</v>
      </c>
      <c r="E197" s="7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5</v>
      </c>
      <c r="Q197" s="11" t="s">
        <v>8323</v>
      </c>
      <c r="R197" t="s">
        <v>8326</v>
      </c>
      <c r="S197" s="16">
        <f t="shared" si="14"/>
        <v>41848.772928240738</v>
      </c>
      <c r="T197" s="16">
        <f t="shared" si="15"/>
        <v>41877.686111111114</v>
      </c>
    </row>
    <row r="198" spans="1:20" ht="43.5" x14ac:dyDescent="0.35">
      <c r="A198">
        <v>3993</v>
      </c>
      <c r="B198" s="9" t="s">
        <v>3989</v>
      </c>
      <c r="C198" s="3" t="s">
        <v>8099</v>
      </c>
      <c r="D198" s="5">
        <v>50000</v>
      </c>
      <c r="E198" s="7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f t="shared" si="12"/>
        <v>0</v>
      </c>
      <c r="P198">
        <f t="shared" si="13"/>
        <v>3</v>
      </c>
      <c r="Q198" s="11" t="s">
        <v>8323</v>
      </c>
      <c r="R198" t="s">
        <v>8326</v>
      </c>
      <c r="S198" s="16">
        <f t="shared" si="14"/>
        <v>42107.864722222221</v>
      </c>
      <c r="T198" s="16">
        <f t="shared" si="15"/>
        <v>42137.864722222221</v>
      </c>
    </row>
    <row r="199" spans="1:20" ht="29" x14ac:dyDescent="0.35">
      <c r="A199">
        <v>3904</v>
      </c>
      <c r="B199" s="9" t="s">
        <v>3901</v>
      </c>
      <c r="C199" s="3" t="s">
        <v>8012</v>
      </c>
      <c r="D199" s="5">
        <v>10000</v>
      </c>
      <c r="E199" s="7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f t="shared" si="12"/>
        <v>0</v>
      </c>
      <c r="P199">
        <f t="shared" si="13"/>
        <v>1.5</v>
      </c>
      <c r="Q199" s="11" t="s">
        <v>8323</v>
      </c>
      <c r="R199" t="s">
        <v>8326</v>
      </c>
      <c r="S199" s="16">
        <f t="shared" si="14"/>
        <v>42095.229166666672</v>
      </c>
      <c r="T199" s="16">
        <f t="shared" si="15"/>
        <v>42109.211111111115</v>
      </c>
    </row>
    <row r="200" spans="1:20" ht="43.5" x14ac:dyDescent="0.35">
      <c r="A200">
        <v>4113</v>
      </c>
      <c r="B200" s="9" t="s">
        <v>4109</v>
      </c>
      <c r="C200" s="3" t="s">
        <v>8215</v>
      </c>
      <c r="D200" s="5">
        <v>1500</v>
      </c>
      <c r="E200" s="7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f t="shared" si="12"/>
        <v>0</v>
      </c>
      <c r="P200">
        <f t="shared" si="13"/>
        <v>1</v>
      </c>
      <c r="Q200" s="11" t="s">
        <v>8323</v>
      </c>
      <c r="R200" t="s">
        <v>8326</v>
      </c>
      <c r="S200" s="16">
        <f t="shared" si="14"/>
        <v>42358.573182870372</v>
      </c>
      <c r="T200" s="16">
        <f t="shared" si="15"/>
        <v>42377.273611111115</v>
      </c>
    </row>
    <row r="201" spans="1:20" ht="43.5" x14ac:dyDescent="0.35">
      <c r="A201">
        <v>4082</v>
      </c>
      <c r="B201" s="9" t="s">
        <v>4078</v>
      </c>
      <c r="C201" s="3" t="s">
        <v>8185</v>
      </c>
      <c r="D201" s="5">
        <v>150</v>
      </c>
      <c r="E201" s="7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f t="shared" si="12"/>
        <v>2</v>
      </c>
      <c r="P201">
        <f t="shared" si="13"/>
        <v>1.5</v>
      </c>
      <c r="Q201" s="11" t="s">
        <v>8323</v>
      </c>
      <c r="R201" t="s">
        <v>8326</v>
      </c>
      <c r="S201" s="16">
        <f t="shared" si="14"/>
        <v>42307.189270833333</v>
      </c>
      <c r="T201" s="16">
        <f t="shared" si="15"/>
        <v>42322.958333333328</v>
      </c>
    </row>
    <row r="202" spans="1:20" ht="43.5" x14ac:dyDescent="0.35">
      <c r="A202">
        <v>4006</v>
      </c>
      <c r="B202" s="9" t="s">
        <v>4002</v>
      </c>
      <c r="C202" s="3" t="s">
        <v>8111</v>
      </c>
      <c r="D202" s="5">
        <v>30000</v>
      </c>
      <c r="E202" s="7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f t="shared" si="12"/>
        <v>0</v>
      </c>
      <c r="P202">
        <f t="shared" si="13"/>
        <v>2</v>
      </c>
      <c r="Q202" s="11" t="s">
        <v>8323</v>
      </c>
      <c r="R202" t="s">
        <v>8326</v>
      </c>
      <c r="S202" s="16">
        <f t="shared" si="14"/>
        <v>42391.772997685184</v>
      </c>
      <c r="T202" s="16">
        <f t="shared" si="15"/>
        <v>42416.772997685184</v>
      </c>
    </row>
    <row r="203" spans="1:20" ht="43.5" x14ac:dyDescent="0.3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1" t="s">
        <v>8323</v>
      </c>
      <c r="R203" t="s">
        <v>8326</v>
      </c>
      <c r="S203" s="16">
        <f t="shared" si="14"/>
        <v>41828.922905092593</v>
      </c>
      <c r="T203" s="16">
        <f t="shared" si="15"/>
        <v>41888.922905092593</v>
      </c>
    </row>
    <row r="204" spans="1:20" ht="43.5" x14ac:dyDescent="0.35">
      <c r="A204">
        <v>2907</v>
      </c>
      <c r="B204" s="9" t="s">
        <v>2907</v>
      </c>
      <c r="C204" s="3" t="s">
        <v>7017</v>
      </c>
      <c r="D204" s="5">
        <v>2500</v>
      </c>
      <c r="E204" s="7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>
        <f t="shared" si="13"/>
        <v>1</v>
      </c>
      <c r="Q204" s="11" t="s">
        <v>8323</v>
      </c>
      <c r="R204" t="s">
        <v>8326</v>
      </c>
      <c r="S204" s="16">
        <f t="shared" si="14"/>
        <v>42444.877743055549</v>
      </c>
      <c r="T204" s="16">
        <f t="shared" si="15"/>
        <v>42504.877743055549</v>
      </c>
    </row>
    <row r="205" spans="1:20" ht="43.5" x14ac:dyDescent="0.35">
      <c r="A205">
        <v>3912</v>
      </c>
      <c r="B205" s="9" t="s">
        <v>3909</v>
      </c>
      <c r="C205" s="3" t="s">
        <v>8020</v>
      </c>
      <c r="D205" s="5">
        <v>15000</v>
      </c>
      <c r="E205" s="7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1" t="s">
        <v>8323</v>
      </c>
      <c r="R205" t="s">
        <v>8326</v>
      </c>
      <c r="S205" s="16">
        <f t="shared" si="14"/>
        <v>42059.270023148143</v>
      </c>
      <c r="T205" s="16">
        <f t="shared" si="15"/>
        <v>42119.190972222219</v>
      </c>
    </row>
    <row r="206" spans="1:20" ht="43.5" x14ac:dyDescent="0.35">
      <c r="A206">
        <v>3932</v>
      </c>
      <c r="B206" s="9" t="s">
        <v>3929</v>
      </c>
      <c r="C206" s="3" t="s">
        <v>8040</v>
      </c>
      <c r="D206" s="5">
        <v>12000</v>
      </c>
      <c r="E206" s="7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s="11" t="s">
        <v>8323</v>
      </c>
      <c r="R206" t="s">
        <v>8326</v>
      </c>
      <c r="S206" s="16">
        <f t="shared" si="14"/>
        <v>42415.168564814812</v>
      </c>
      <c r="T206" s="16">
        <f t="shared" si="15"/>
        <v>42445.126898148148</v>
      </c>
    </row>
    <row r="207" spans="1:20" ht="29" x14ac:dyDescent="0.3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s="11" t="s">
        <v>8323</v>
      </c>
      <c r="R207" t="s">
        <v>8326</v>
      </c>
      <c r="S207" s="16">
        <f t="shared" si="14"/>
        <v>42611.261064814811</v>
      </c>
      <c r="T207" s="16">
        <f t="shared" si="15"/>
        <v>42625.707638888889</v>
      </c>
    </row>
    <row r="208" spans="1:20" ht="43.5" x14ac:dyDescent="0.35">
      <c r="A208">
        <v>4015</v>
      </c>
      <c r="B208" s="9" t="s">
        <v>4011</v>
      </c>
      <c r="C208" s="3" t="s">
        <v>8120</v>
      </c>
      <c r="D208" s="5">
        <v>7000</v>
      </c>
      <c r="E208" s="7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s="11" t="s">
        <v>8323</v>
      </c>
      <c r="R208" t="s">
        <v>8326</v>
      </c>
      <c r="S208" s="16">
        <f t="shared" si="14"/>
        <v>42174.780821759254</v>
      </c>
      <c r="T208" s="16">
        <f t="shared" si="15"/>
        <v>42204.780821759254</v>
      </c>
    </row>
    <row r="209" spans="1:20" ht="58" x14ac:dyDescent="0.35">
      <c r="A209">
        <v>3856</v>
      </c>
      <c r="B209" s="9" t="s">
        <v>3853</v>
      </c>
      <c r="C209" s="3" t="s">
        <v>7965</v>
      </c>
      <c r="D209" s="5">
        <v>5000</v>
      </c>
      <c r="E209" s="7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s="11" t="s">
        <v>8323</v>
      </c>
      <c r="R209" t="s">
        <v>8326</v>
      </c>
      <c r="S209" s="16">
        <f t="shared" si="14"/>
        <v>42041.743090277778</v>
      </c>
      <c r="T209" s="16">
        <f t="shared" si="15"/>
        <v>42071.701423611114</v>
      </c>
    </row>
    <row r="210" spans="1:20" ht="43.5" x14ac:dyDescent="0.35">
      <c r="A210">
        <v>3859</v>
      </c>
      <c r="B210" s="9" t="s">
        <v>3856</v>
      </c>
      <c r="C210" s="3" t="s">
        <v>7968</v>
      </c>
      <c r="D210" s="5">
        <v>2500</v>
      </c>
      <c r="E210" s="7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s="11" t="s">
        <v>8323</v>
      </c>
      <c r="R210" t="s">
        <v>8326</v>
      </c>
      <c r="S210" s="16">
        <f t="shared" si="14"/>
        <v>41789.893599537041</v>
      </c>
      <c r="T210" s="16">
        <f t="shared" si="15"/>
        <v>41815.875</v>
      </c>
    </row>
    <row r="211" spans="1:20" ht="58" x14ac:dyDescent="0.35">
      <c r="A211">
        <v>4050</v>
      </c>
      <c r="B211" s="9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s="11" t="s">
        <v>8323</v>
      </c>
      <c r="R211" t="s">
        <v>8326</v>
      </c>
      <c r="S211" s="16">
        <f t="shared" si="14"/>
        <v>41905.636469907404</v>
      </c>
      <c r="T211" s="16">
        <f t="shared" si="15"/>
        <v>41935.636469907404</v>
      </c>
    </row>
    <row r="212" spans="1:20" x14ac:dyDescent="0.35">
      <c r="A212">
        <v>4004</v>
      </c>
      <c r="B212" s="9" t="s">
        <v>4000</v>
      </c>
      <c r="C212" s="3" t="s">
        <v>8109</v>
      </c>
      <c r="D212" s="5">
        <v>500</v>
      </c>
      <c r="E212" s="7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8323</v>
      </c>
      <c r="R212" t="s">
        <v>8326</v>
      </c>
      <c r="S212" s="16">
        <f t="shared" si="14"/>
        <v>41890.16269675926</v>
      </c>
      <c r="T212" s="16">
        <f t="shared" si="15"/>
        <v>41920.16269675926</v>
      </c>
    </row>
    <row r="213" spans="1:20" ht="43.5" x14ac:dyDescent="0.35">
      <c r="A213">
        <v>2876</v>
      </c>
      <c r="B213" s="9" t="s">
        <v>2876</v>
      </c>
      <c r="C213" s="3" t="s">
        <v>6986</v>
      </c>
      <c r="D213" s="5">
        <v>150000</v>
      </c>
      <c r="E213" s="7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8323</v>
      </c>
      <c r="R213" t="s">
        <v>8326</v>
      </c>
      <c r="S213" s="16">
        <f t="shared" si="14"/>
        <v>42171.743969907402</v>
      </c>
      <c r="T213" s="16">
        <f t="shared" si="15"/>
        <v>42201.743969907402</v>
      </c>
    </row>
    <row r="214" spans="1:20" ht="43.5" x14ac:dyDescent="0.35">
      <c r="A214">
        <v>4098</v>
      </c>
      <c r="B214" s="9" t="s">
        <v>4094</v>
      </c>
      <c r="C214" s="3" t="s">
        <v>8201</v>
      </c>
      <c r="D214" s="5">
        <v>75000</v>
      </c>
      <c r="E214" s="7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s="11" t="s">
        <v>8323</v>
      </c>
      <c r="R214" t="s">
        <v>8326</v>
      </c>
      <c r="S214" s="16">
        <f t="shared" si="14"/>
        <v>42495.722187499996</v>
      </c>
      <c r="T214" s="16">
        <f t="shared" si="15"/>
        <v>42525.722187499996</v>
      </c>
    </row>
    <row r="215" spans="1:20" ht="29" x14ac:dyDescent="0.35">
      <c r="A215">
        <v>2894</v>
      </c>
      <c r="B215" s="9" t="s">
        <v>2894</v>
      </c>
      <c r="C215" s="3" t="s">
        <v>7004</v>
      </c>
      <c r="D215" s="5">
        <v>50000</v>
      </c>
      <c r="E215" s="7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8323</v>
      </c>
      <c r="R215" t="s">
        <v>8326</v>
      </c>
      <c r="S215" s="16">
        <f t="shared" si="14"/>
        <v>42037.986284722225</v>
      </c>
      <c r="T215" s="16">
        <f t="shared" si="15"/>
        <v>42097.944618055553</v>
      </c>
    </row>
    <row r="216" spans="1:20" ht="43.5" x14ac:dyDescent="0.35">
      <c r="A216">
        <v>2888</v>
      </c>
      <c r="B216" s="9" t="s">
        <v>2888</v>
      </c>
      <c r="C216" s="3" t="s">
        <v>6998</v>
      </c>
      <c r="D216" s="5">
        <v>30000</v>
      </c>
      <c r="E216" s="7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1" t="s">
        <v>8323</v>
      </c>
      <c r="R216" t="s">
        <v>8326</v>
      </c>
      <c r="S216" s="16">
        <f t="shared" si="14"/>
        <v>41922.535185185188</v>
      </c>
      <c r="T216" s="16">
        <f t="shared" si="15"/>
        <v>41930.207638888889</v>
      </c>
    </row>
    <row r="217" spans="1:20" ht="43.5" x14ac:dyDescent="0.35">
      <c r="A217">
        <v>3741</v>
      </c>
      <c r="B217" s="9" t="s">
        <v>3738</v>
      </c>
      <c r="C217" s="3" t="s">
        <v>7851</v>
      </c>
      <c r="D217" s="5">
        <v>20000</v>
      </c>
      <c r="E217" s="7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s="11" t="s">
        <v>8323</v>
      </c>
      <c r="R217" t="s">
        <v>8326</v>
      </c>
      <c r="S217" s="16">
        <f t="shared" si="14"/>
        <v>42325.920717592591</v>
      </c>
      <c r="T217" s="16">
        <f t="shared" si="15"/>
        <v>42355.920717592591</v>
      </c>
    </row>
    <row r="218" spans="1:20" ht="43.5" x14ac:dyDescent="0.35">
      <c r="A218">
        <v>3936</v>
      </c>
      <c r="B218" s="9" t="s">
        <v>3933</v>
      </c>
      <c r="C218" s="3" t="s">
        <v>8044</v>
      </c>
      <c r="D218" s="5">
        <v>20000</v>
      </c>
      <c r="E218" s="7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8323</v>
      </c>
      <c r="R218" t="s">
        <v>8326</v>
      </c>
      <c r="S218" s="16">
        <f t="shared" si="14"/>
        <v>42675.262962962966</v>
      </c>
      <c r="T218" s="16">
        <f t="shared" si="15"/>
        <v>42705.304629629631</v>
      </c>
    </row>
    <row r="219" spans="1:20" ht="43.5" x14ac:dyDescent="0.35">
      <c r="A219">
        <v>4029</v>
      </c>
      <c r="B219" s="9" t="s">
        <v>4025</v>
      </c>
      <c r="C219" s="3" t="s">
        <v>8134</v>
      </c>
      <c r="D219" s="5">
        <v>20000</v>
      </c>
      <c r="E219" s="7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s="11" t="s">
        <v>8323</v>
      </c>
      <c r="R219" t="s">
        <v>8326</v>
      </c>
      <c r="S219" s="16">
        <f t="shared" si="14"/>
        <v>42322.025115740747</v>
      </c>
      <c r="T219" s="16">
        <f t="shared" si="15"/>
        <v>42352.025115740747</v>
      </c>
    </row>
    <row r="220" spans="1:20" ht="43.5" x14ac:dyDescent="0.35">
      <c r="A220">
        <v>3953</v>
      </c>
      <c r="B220" s="9" t="s">
        <v>3950</v>
      </c>
      <c r="C220" s="3" t="s">
        <v>8060</v>
      </c>
      <c r="D220" s="5">
        <v>17600</v>
      </c>
      <c r="E220" s="7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s="11" t="s">
        <v>8323</v>
      </c>
      <c r="R220" t="s">
        <v>8326</v>
      </c>
      <c r="S220" s="16">
        <f t="shared" si="14"/>
        <v>42550.048449074078</v>
      </c>
      <c r="T220" s="16">
        <f t="shared" si="15"/>
        <v>42580.978472222225</v>
      </c>
    </row>
    <row r="221" spans="1:20" ht="43.5" x14ac:dyDescent="0.35">
      <c r="A221">
        <v>2899</v>
      </c>
      <c r="B221" s="9" t="s">
        <v>2899</v>
      </c>
      <c r="C221" s="3" t="s">
        <v>7009</v>
      </c>
      <c r="D221" s="5">
        <v>10000</v>
      </c>
      <c r="E221" s="7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s="11" t="s">
        <v>8323</v>
      </c>
      <c r="R221" t="s">
        <v>8326</v>
      </c>
      <c r="S221" s="16">
        <f t="shared" si="14"/>
        <v>42515.078217592592</v>
      </c>
      <c r="T221" s="16">
        <f t="shared" si="15"/>
        <v>42575.078217592592</v>
      </c>
    </row>
    <row r="222" spans="1:20" x14ac:dyDescent="0.35">
      <c r="A222">
        <v>4087</v>
      </c>
      <c r="B222" s="9" t="s">
        <v>4083</v>
      </c>
      <c r="C222" s="3" t="s">
        <v>8190</v>
      </c>
      <c r="D222" s="5">
        <v>9600</v>
      </c>
      <c r="E222" s="7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s="11" t="s">
        <v>8323</v>
      </c>
      <c r="R222" t="s">
        <v>8326</v>
      </c>
      <c r="S222" s="16">
        <f t="shared" si="14"/>
        <v>42538.742893518516</v>
      </c>
      <c r="T222" s="16">
        <f t="shared" si="15"/>
        <v>42568.742893518516</v>
      </c>
    </row>
    <row r="223" spans="1:20" ht="43.5" x14ac:dyDescent="0.35">
      <c r="A223">
        <v>4014</v>
      </c>
      <c r="B223" s="9" t="s">
        <v>4010</v>
      </c>
      <c r="C223" s="3" t="s">
        <v>8119</v>
      </c>
      <c r="D223" s="5">
        <v>9000</v>
      </c>
      <c r="E223" s="7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s="11" t="s">
        <v>8323</v>
      </c>
      <c r="R223" t="s">
        <v>8326</v>
      </c>
      <c r="S223" s="16">
        <f t="shared" si="14"/>
        <v>42419.246168981481</v>
      </c>
      <c r="T223" s="16">
        <f t="shared" si="15"/>
        <v>42434.246168981481</v>
      </c>
    </row>
    <row r="224" spans="1:20" ht="43.5" x14ac:dyDescent="0.35">
      <c r="A224">
        <v>4054</v>
      </c>
      <c r="B224" s="9" t="s">
        <v>4050</v>
      </c>
      <c r="C224" s="3" t="s">
        <v>8158</v>
      </c>
      <c r="D224" s="5">
        <v>8880</v>
      </c>
      <c r="E224" s="7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s="11" t="s">
        <v>8323</v>
      </c>
      <c r="R224" t="s">
        <v>8326</v>
      </c>
      <c r="S224" s="16">
        <f t="shared" si="14"/>
        <v>42613.841261574074</v>
      </c>
      <c r="T224" s="16">
        <f t="shared" si="15"/>
        <v>42644.166666666672</v>
      </c>
    </row>
    <row r="225" spans="1:20" ht="58" x14ac:dyDescent="0.35">
      <c r="A225">
        <v>2846</v>
      </c>
      <c r="B225" s="9" t="s">
        <v>2846</v>
      </c>
      <c r="C225" s="3" t="s">
        <v>6956</v>
      </c>
      <c r="D225" s="5">
        <v>8000</v>
      </c>
      <c r="E225" s="7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1" t="s">
        <v>8323</v>
      </c>
      <c r="R225" t="s">
        <v>8326</v>
      </c>
      <c r="S225" s="16">
        <f t="shared" si="14"/>
        <v>42108.692060185189</v>
      </c>
      <c r="T225" s="16">
        <f t="shared" si="15"/>
        <v>42153.692060185189</v>
      </c>
    </row>
    <row r="226" spans="1:20" ht="43.5" x14ac:dyDescent="0.35">
      <c r="A226">
        <v>3931</v>
      </c>
      <c r="B226" s="9" t="s">
        <v>3928</v>
      </c>
      <c r="C226" s="3" t="s">
        <v>8039</v>
      </c>
      <c r="D226" s="5">
        <v>8000</v>
      </c>
      <c r="E226" s="7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8323</v>
      </c>
      <c r="R226" t="s">
        <v>8326</v>
      </c>
      <c r="S226" s="16">
        <f t="shared" si="14"/>
        <v>42228.151701388888</v>
      </c>
      <c r="T226" s="16">
        <f t="shared" si="15"/>
        <v>42253.151701388888</v>
      </c>
    </row>
    <row r="227" spans="1:20" ht="43.5" x14ac:dyDescent="0.35">
      <c r="A227">
        <v>4023</v>
      </c>
      <c r="B227" s="9" t="s">
        <v>4019</v>
      </c>
      <c r="C227" s="3" t="s">
        <v>8128</v>
      </c>
      <c r="D227" s="5">
        <v>7000</v>
      </c>
      <c r="E227" s="7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s="11" t="s">
        <v>8323</v>
      </c>
      <c r="R227" t="s">
        <v>8326</v>
      </c>
      <c r="S227" s="16">
        <f t="shared" si="14"/>
        <v>42408.999571759254</v>
      </c>
      <c r="T227" s="16">
        <f t="shared" si="15"/>
        <v>42453.957905092597</v>
      </c>
    </row>
    <row r="228" spans="1:20" ht="43.5" x14ac:dyDescent="0.35">
      <c r="A228">
        <v>3863</v>
      </c>
      <c r="B228" s="9" t="s">
        <v>3860</v>
      </c>
      <c r="C228" s="3" t="s">
        <v>7972</v>
      </c>
      <c r="D228" s="5">
        <v>6000</v>
      </c>
      <c r="E228" s="7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s="11" t="s">
        <v>8323</v>
      </c>
      <c r="R228" t="s">
        <v>8326</v>
      </c>
      <c r="S228" s="16">
        <f t="shared" si="14"/>
        <v>42253.633159722223</v>
      </c>
      <c r="T228" s="16">
        <f t="shared" si="15"/>
        <v>42313.674826388888</v>
      </c>
    </row>
    <row r="229" spans="1:20" ht="43.5" x14ac:dyDescent="0.35">
      <c r="A229">
        <v>2881</v>
      </c>
      <c r="B229" s="9" t="s">
        <v>2881</v>
      </c>
      <c r="C229" s="3" t="s">
        <v>6991</v>
      </c>
      <c r="D229" s="5">
        <v>5500</v>
      </c>
      <c r="E229" s="7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8323</v>
      </c>
      <c r="R229" t="s">
        <v>8326</v>
      </c>
      <c r="S229" s="16">
        <f t="shared" si="14"/>
        <v>41916.597638888888</v>
      </c>
      <c r="T229" s="16">
        <f t="shared" si="15"/>
        <v>41976.639305555553</v>
      </c>
    </row>
    <row r="230" spans="1:20" ht="43.5" x14ac:dyDescent="0.35">
      <c r="A230">
        <v>3956</v>
      </c>
      <c r="B230" s="9" t="s">
        <v>3953</v>
      </c>
      <c r="C230" s="3" t="s">
        <v>8063</v>
      </c>
      <c r="D230" s="5">
        <v>5500</v>
      </c>
      <c r="E230" s="7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s="11" t="s">
        <v>8323</v>
      </c>
      <c r="R230" t="s">
        <v>8326</v>
      </c>
      <c r="S230" s="16">
        <f t="shared" si="14"/>
        <v>42457.932025462964</v>
      </c>
      <c r="T230" s="16">
        <f t="shared" si="15"/>
        <v>42485.013888888891</v>
      </c>
    </row>
    <row r="231" spans="1:20" ht="58" x14ac:dyDescent="0.35">
      <c r="A231">
        <v>3944</v>
      </c>
      <c r="B231" s="9" t="s">
        <v>3941</v>
      </c>
      <c r="C231" s="3" t="s">
        <v>8052</v>
      </c>
      <c r="D231" s="5">
        <v>5000</v>
      </c>
      <c r="E231" s="7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1" t="s">
        <v>8323</v>
      </c>
      <c r="R231" t="s">
        <v>8326</v>
      </c>
      <c r="S231" s="16">
        <f t="shared" si="14"/>
        <v>42213.662905092591</v>
      </c>
      <c r="T231" s="16">
        <f t="shared" si="15"/>
        <v>42243.662905092591</v>
      </c>
    </row>
    <row r="232" spans="1:20" ht="58" x14ac:dyDescent="0.35">
      <c r="A232">
        <v>4031</v>
      </c>
      <c r="B232" s="9" t="s">
        <v>4027</v>
      </c>
      <c r="C232" s="3" t="s">
        <v>8136</v>
      </c>
      <c r="D232" s="5">
        <v>5000</v>
      </c>
      <c r="E232" s="7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1" t="s">
        <v>8323</v>
      </c>
      <c r="R232" t="s">
        <v>8326</v>
      </c>
      <c r="S232" s="16">
        <f t="shared" si="14"/>
        <v>41941.585231481484</v>
      </c>
      <c r="T232" s="16">
        <f t="shared" si="15"/>
        <v>41991.626898148148</v>
      </c>
    </row>
    <row r="233" spans="1:20" ht="43.5" x14ac:dyDescent="0.35">
      <c r="A233">
        <v>4026</v>
      </c>
      <c r="B233" s="9" t="s">
        <v>4022</v>
      </c>
      <c r="C233" s="3" t="s">
        <v>8131</v>
      </c>
      <c r="D233" s="5">
        <v>4000</v>
      </c>
      <c r="E233" s="7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1" t="s">
        <v>8323</v>
      </c>
      <c r="R233" t="s">
        <v>8326</v>
      </c>
      <c r="S233" s="16">
        <f t="shared" si="14"/>
        <v>42282.655543981484</v>
      </c>
      <c r="T233" s="16">
        <f t="shared" si="15"/>
        <v>42342.697210648148</v>
      </c>
    </row>
    <row r="234" spans="1:20" ht="43.5" x14ac:dyDescent="0.35">
      <c r="A234">
        <v>2872</v>
      </c>
      <c r="B234" s="9" t="s">
        <v>2872</v>
      </c>
      <c r="C234" s="3" t="s">
        <v>6982</v>
      </c>
      <c r="D234" s="5">
        <v>3000</v>
      </c>
      <c r="E234" s="7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s="11" t="s">
        <v>8323</v>
      </c>
      <c r="R234" t="s">
        <v>8326</v>
      </c>
      <c r="S234" s="16">
        <f t="shared" si="14"/>
        <v>42115.11618055556</v>
      </c>
      <c r="T234" s="16">
        <f t="shared" si="15"/>
        <v>42175.11618055556</v>
      </c>
    </row>
    <row r="235" spans="1:20" ht="58" x14ac:dyDescent="0.35">
      <c r="A235">
        <v>3989</v>
      </c>
      <c r="B235" s="9" t="s">
        <v>3985</v>
      </c>
      <c r="C235" s="3" t="s">
        <v>8095</v>
      </c>
      <c r="D235" s="5">
        <v>3000</v>
      </c>
      <c r="E235" s="7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8323</v>
      </c>
      <c r="R235" t="s">
        <v>8326</v>
      </c>
      <c r="S235" s="16">
        <f t="shared" si="14"/>
        <v>42286.749780092592</v>
      </c>
      <c r="T235" s="16">
        <f t="shared" si="15"/>
        <v>42316.791446759264</v>
      </c>
    </row>
    <row r="236" spans="1:20" ht="43.5" x14ac:dyDescent="0.35">
      <c r="A236">
        <v>4080</v>
      </c>
      <c r="B236" s="9" t="s">
        <v>4076</v>
      </c>
      <c r="C236" s="3" t="s">
        <v>8183</v>
      </c>
      <c r="D236" s="5">
        <v>3000</v>
      </c>
      <c r="E236" s="7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s="11" t="s">
        <v>8323</v>
      </c>
      <c r="R236" t="s">
        <v>8326</v>
      </c>
      <c r="S236" s="16">
        <f t="shared" si="14"/>
        <v>42511.698101851856</v>
      </c>
      <c r="T236" s="16">
        <f t="shared" si="15"/>
        <v>42535.787500000006</v>
      </c>
    </row>
    <row r="237" spans="1:20" ht="43.5" x14ac:dyDescent="0.35">
      <c r="A237">
        <v>2865</v>
      </c>
      <c r="B237" s="9" t="s">
        <v>2865</v>
      </c>
      <c r="C237" s="3" t="s">
        <v>6975</v>
      </c>
      <c r="D237" s="5">
        <v>2888</v>
      </c>
      <c r="E237" s="7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s="11" t="s">
        <v>8323</v>
      </c>
      <c r="R237" t="s">
        <v>8326</v>
      </c>
      <c r="S237" s="16">
        <f t="shared" si="14"/>
        <v>41950.114108796297</v>
      </c>
      <c r="T237" s="16">
        <f t="shared" si="15"/>
        <v>42010.114108796297</v>
      </c>
    </row>
    <row r="238" spans="1:20" ht="29" x14ac:dyDescent="0.35">
      <c r="A238">
        <v>3743</v>
      </c>
      <c r="B238" s="9" t="s">
        <v>3740</v>
      </c>
      <c r="C238" s="3" t="s">
        <v>7853</v>
      </c>
      <c r="D238" s="5">
        <v>2200</v>
      </c>
      <c r="E238" s="7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1" t="s">
        <v>8323</v>
      </c>
      <c r="R238" t="s">
        <v>8326</v>
      </c>
      <c r="S238" s="16">
        <f t="shared" si="14"/>
        <v>41793.710231481484</v>
      </c>
      <c r="T238" s="16">
        <f t="shared" si="15"/>
        <v>41823.710231481484</v>
      </c>
    </row>
    <row r="239" spans="1:20" ht="43.5" x14ac:dyDescent="0.35">
      <c r="A239">
        <v>2847</v>
      </c>
      <c r="B239" s="9" t="s">
        <v>2847</v>
      </c>
      <c r="C239" s="3" t="s">
        <v>6957</v>
      </c>
      <c r="D239" s="5">
        <v>2000</v>
      </c>
      <c r="E239" s="7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1" t="s">
        <v>8323</v>
      </c>
      <c r="R239" t="s">
        <v>8326</v>
      </c>
      <c r="S239" s="16">
        <f t="shared" si="14"/>
        <v>42453.806307870371</v>
      </c>
      <c r="T239" s="16">
        <f t="shared" si="15"/>
        <v>42513.806307870371</v>
      </c>
    </row>
    <row r="240" spans="1:20" ht="43.5" x14ac:dyDescent="0.35">
      <c r="A240">
        <v>3733</v>
      </c>
      <c r="B240" s="9" t="s">
        <v>3730</v>
      </c>
      <c r="C240" s="3" t="s">
        <v>7843</v>
      </c>
      <c r="D240" s="5">
        <v>1500</v>
      </c>
      <c r="E240" s="7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s="11" t="s">
        <v>8323</v>
      </c>
      <c r="R240" t="s">
        <v>8326</v>
      </c>
      <c r="S240" s="16">
        <f t="shared" si="14"/>
        <v>42103.024398148147</v>
      </c>
      <c r="T240" s="16">
        <f t="shared" si="15"/>
        <v>42112.9375</v>
      </c>
    </row>
    <row r="241" spans="1:20" ht="58" x14ac:dyDescent="0.35">
      <c r="A241">
        <v>3903</v>
      </c>
      <c r="B241" s="9" t="s">
        <v>3900</v>
      </c>
      <c r="C241" s="3" t="s">
        <v>8011</v>
      </c>
      <c r="D241" s="5">
        <v>1500</v>
      </c>
      <c r="E241" s="7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8323</v>
      </c>
      <c r="R241" t="s">
        <v>8326</v>
      </c>
      <c r="S241" s="16">
        <f t="shared" si="14"/>
        <v>42186.01116898148</v>
      </c>
      <c r="T241" s="16">
        <f t="shared" si="15"/>
        <v>42230.818055555559</v>
      </c>
    </row>
    <row r="242" spans="1:20" ht="43.5" x14ac:dyDescent="0.35">
      <c r="A242">
        <v>2843</v>
      </c>
      <c r="B242" s="9" t="s">
        <v>2843</v>
      </c>
      <c r="C242" s="3" t="s">
        <v>6953</v>
      </c>
      <c r="D242" s="5">
        <v>1200</v>
      </c>
      <c r="E242" s="7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s="11" t="s">
        <v>8323</v>
      </c>
      <c r="R242" t="s">
        <v>8326</v>
      </c>
      <c r="S242" s="16">
        <f t="shared" si="14"/>
        <v>42492.737847222219</v>
      </c>
      <c r="T242" s="16">
        <f t="shared" si="15"/>
        <v>42534.166666666672</v>
      </c>
    </row>
    <row r="243" spans="1:20" ht="58" x14ac:dyDescent="0.35">
      <c r="A243">
        <v>3744</v>
      </c>
      <c r="B243" s="9" t="s">
        <v>3741</v>
      </c>
      <c r="C243" s="3" t="s">
        <v>7854</v>
      </c>
      <c r="D243" s="5">
        <v>1200</v>
      </c>
      <c r="E243" s="7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8323</v>
      </c>
      <c r="R243" t="s">
        <v>8326</v>
      </c>
      <c r="S243" s="16">
        <f t="shared" si="14"/>
        <v>41793.814259259263</v>
      </c>
      <c r="T243" s="16">
        <f t="shared" si="15"/>
        <v>41825.165972222225</v>
      </c>
    </row>
    <row r="244" spans="1:20" ht="43.5" x14ac:dyDescent="0.35">
      <c r="A244">
        <v>3942</v>
      </c>
      <c r="B244" s="9" t="s">
        <v>3939</v>
      </c>
      <c r="C244" s="3" t="s">
        <v>8050</v>
      </c>
      <c r="D244" s="5">
        <v>1200</v>
      </c>
      <c r="E244" s="7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8323</v>
      </c>
      <c r="R244" t="s">
        <v>8326</v>
      </c>
      <c r="S244" s="16">
        <f t="shared" si="14"/>
        <v>42111.904097222221</v>
      </c>
      <c r="T244" s="16">
        <f t="shared" si="15"/>
        <v>42171.904097222221</v>
      </c>
    </row>
    <row r="245" spans="1:20" ht="58" x14ac:dyDescent="0.35">
      <c r="A245">
        <v>3892</v>
      </c>
      <c r="B245" s="9" t="s">
        <v>3889</v>
      </c>
      <c r="C245" s="3" t="s">
        <v>8000</v>
      </c>
      <c r="D245" s="5">
        <v>1000</v>
      </c>
      <c r="E245" s="7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s="11" t="s">
        <v>8323</v>
      </c>
      <c r="R245" t="s">
        <v>8326</v>
      </c>
      <c r="S245" s="16">
        <f t="shared" si="14"/>
        <v>41867.652280092596</v>
      </c>
      <c r="T245" s="16">
        <f t="shared" si="15"/>
        <v>41875.291666666664</v>
      </c>
    </row>
    <row r="246" spans="1:20" ht="43.5" x14ac:dyDescent="0.3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s="11" t="s">
        <v>8323</v>
      </c>
      <c r="R246" t="s">
        <v>8326</v>
      </c>
      <c r="S246" s="16">
        <f t="shared" si="14"/>
        <v>41905.795706018522</v>
      </c>
      <c r="T246" s="16">
        <f t="shared" si="15"/>
        <v>41933.82708333333</v>
      </c>
    </row>
    <row r="247" spans="1:20" ht="43.5" x14ac:dyDescent="0.35">
      <c r="A247">
        <v>3975</v>
      </c>
      <c r="B247" s="9" t="s">
        <v>3972</v>
      </c>
      <c r="C247" s="3" t="s">
        <v>8082</v>
      </c>
      <c r="D247" s="5">
        <v>678</v>
      </c>
      <c r="E247" s="7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1" t="s">
        <v>8323</v>
      </c>
      <c r="R247" t="s">
        <v>8326</v>
      </c>
      <c r="S247" s="16">
        <f t="shared" si="14"/>
        <v>42534.866875</v>
      </c>
      <c r="T247" s="16">
        <f t="shared" si="15"/>
        <v>42564.866875</v>
      </c>
    </row>
    <row r="248" spans="1:20" ht="43.5" x14ac:dyDescent="0.35">
      <c r="A248">
        <v>4101</v>
      </c>
      <c r="B248" s="9" t="s">
        <v>4097</v>
      </c>
      <c r="C248" s="3" t="s">
        <v>8204</v>
      </c>
      <c r="D248" s="5">
        <v>600</v>
      </c>
      <c r="E248" s="7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s="11" t="s">
        <v>8323</v>
      </c>
      <c r="R248" t="s">
        <v>8326</v>
      </c>
      <c r="S248" s="16">
        <f t="shared" si="14"/>
        <v>42730.903726851851</v>
      </c>
      <c r="T248" s="16">
        <f t="shared" si="15"/>
        <v>42760.903726851851</v>
      </c>
    </row>
    <row r="249" spans="1:20" ht="43.5" x14ac:dyDescent="0.35">
      <c r="A249">
        <v>4061</v>
      </c>
      <c r="B249" s="9" t="s">
        <v>4057</v>
      </c>
      <c r="C249" s="3" t="s">
        <v>8165</v>
      </c>
      <c r="D249" s="5">
        <v>525</v>
      </c>
      <c r="E249" s="7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11" t="s">
        <v>8323</v>
      </c>
      <c r="R249" t="s">
        <v>8326</v>
      </c>
      <c r="S249" s="16">
        <f t="shared" si="14"/>
        <v>42421.141469907408</v>
      </c>
      <c r="T249" s="16">
        <f t="shared" si="15"/>
        <v>42481.099803240737</v>
      </c>
    </row>
    <row r="250" spans="1:20" ht="43.5" x14ac:dyDescent="0.35">
      <c r="A250">
        <v>4051</v>
      </c>
      <c r="B250" s="9" t="s">
        <v>4047</v>
      </c>
      <c r="C250" s="3" t="s">
        <v>8155</v>
      </c>
      <c r="D250" s="5">
        <v>500</v>
      </c>
      <c r="E250" s="7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s="11" t="s">
        <v>8323</v>
      </c>
      <c r="R250" t="s">
        <v>8326</v>
      </c>
      <c r="S250" s="16">
        <f t="shared" si="14"/>
        <v>41761.810150462967</v>
      </c>
      <c r="T250" s="16">
        <f t="shared" si="15"/>
        <v>41768.286805555559</v>
      </c>
    </row>
    <row r="251" spans="1:20" ht="43.5" x14ac:dyDescent="0.35">
      <c r="A251">
        <v>4100</v>
      </c>
      <c r="B251" s="9" t="s">
        <v>4096</v>
      </c>
      <c r="C251" s="3" t="s">
        <v>8203</v>
      </c>
      <c r="D251" s="5">
        <v>270</v>
      </c>
      <c r="E251" s="7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s="11" t="s">
        <v>8323</v>
      </c>
      <c r="R251" t="s">
        <v>8326</v>
      </c>
      <c r="S251" s="16">
        <f t="shared" si="14"/>
        <v>41927.124884259261</v>
      </c>
      <c r="T251" s="16">
        <f t="shared" si="15"/>
        <v>41937.124884259261</v>
      </c>
    </row>
  </sheetData>
  <conditionalFormatting sqref="F1:F251">
    <cfRule type="cellIs" dxfId="23" priority="3" operator="equal">
      <formula>"canceled"</formula>
    </cfRule>
    <cfRule type="cellIs" dxfId="22" priority="4" operator="equal">
      <formula>"failed"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A803D-82F1-4FBD-9B20-1217DF130B5C}">
  <sheetPr codeName="Sheet8"/>
  <dimension ref="A1:T413"/>
  <sheetViews>
    <sheetView workbookViewId="0">
      <selection activeCell="H3" sqref="H3"/>
    </sheetView>
  </sheetViews>
  <sheetFormatPr defaultRowHeight="14.5" x14ac:dyDescent="0.35"/>
  <cols>
    <col min="1" max="1" width="4.90625" bestFit="1" customWidth="1"/>
    <col min="2" max="2" width="38.453125" customWidth="1"/>
    <col min="3" max="3" width="40.36328125" customWidth="1"/>
    <col min="4" max="4" width="15.6328125" bestFit="1" customWidth="1"/>
    <col min="5" max="5" width="12.26953125" bestFit="1" customWidth="1"/>
    <col min="6" max="6" width="10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7.6328125" bestFit="1" customWidth="1"/>
    <col min="15" max="15" width="17.26953125" bestFit="1" customWidth="1"/>
    <col min="16" max="16" width="15.90625" bestFit="1" customWidth="1"/>
    <col min="17" max="17" width="14.453125" bestFit="1" customWidth="1"/>
    <col min="18" max="18" width="17.17968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58" x14ac:dyDescent="0.35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f t="shared" ref="O2:O65" si="0">ROUND(E2/D2*100, 0)</f>
        <v>100</v>
      </c>
      <c r="P2">
        <f t="shared" ref="P2:P65" si="1">IFERROR(ROUND(E2/L2, 2), 0)</f>
        <v>179.28</v>
      </c>
      <c r="Q2" s="11" t="s">
        <v>8323</v>
      </c>
      <c r="R2" t="s">
        <v>8326</v>
      </c>
      <c r="S2" s="16">
        <f t="shared" ref="S2:S65" si="2">(((J2/60)/60)/24)+DATE(1970,1,1)</f>
        <v>41730.276747685188</v>
      </c>
      <c r="T2" s="16">
        <f t="shared" ref="T2:T65" si="3">(((I2/60)/60)/24)+DATE(1970,1,1)</f>
        <v>41764.276747685188</v>
      </c>
    </row>
    <row r="3" spans="1:20" ht="43.5" x14ac:dyDescent="0.35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f t="shared" si="0"/>
        <v>160</v>
      </c>
      <c r="P3">
        <f t="shared" si="1"/>
        <v>60.3</v>
      </c>
      <c r="Q3" s="11" t="s">
        <v>8323</v>
      </c>
      <c r="R3" t="s">
        <v>8326</v>
      </c>
      <c r="S3" s="16">
        <f t="shared" si="2"/>
        <v>41940.69158564815</v>
      </c>
      <c r="T3" s="16">
        <f t="shared" si="3"/>
        <v>41969.332638888889</v>
      </c>
    </row>
    <row r="4" spans="1:20" ht="29" x14ac:dyDescent="0.35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f t="shared" si="0"/>
        <v>128</v>
      </c>
      <c r="P4">
        <f t="shared" si="1"/>
        <v>186.8</v>
      </c>
      <c r="Q4" s="11" t="s">
        <v>8323</v>
      </c>
      <c r="R4" t="s">
        <v>8326</v>
      </c>
      <c r="S4" s="16">
        <f t="shared" si="2"/>
        <v>42020.700567129628</v>
      </c>
      <c r="T4" s="16">
        <f t="shared" si="3"/>
        <v>42065.207638888889</v>
      </c>
    </row>
    <row r="5" spans="1:20" ht="29" x14ac:dyDescent="0.35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 t="shared" si="0"/>
        <v>100</v>
      </c>
      <c r="P5">
        <f t="shared" si="1"/>
        <v>550.04</v>
      </c>
      <c r="Q5" s="11" t="s">
        <v>8323</v>
      </c>
      <c r="R5" t="s">
        <v>8326</v>
      </c>
      <c r="S5" s="16">
        <f t="shared" si="2"/>
        <v>41887.292187500003</v>
      </c>
      <c r="T5" s="16">
        <f t="shared" si="3"/>
        <v>41917.292187500003</v>
      </c>
    </row>
    <row r="6" spans="1:20" ht="43.5" x14ac:dyDescent="0.35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f t="shared" si="0"/>
        <v>114</v>
      </c>
      <c r="P6">
        <f t="shared" si="1"/>
        <v>119.18</v>
      </c>
      <c r="Q6" s="11" t="s">
        <v>8323</v>
      </c>
      <c r="R6" t="s">
        <v>8326</v>
      </c>
      <c r="S6" s="16">
        <f t="shared" si="2"/>
        <v>42480.078715277778</v>
      </c>
      <c r="T6" s="16">
        <f t="shared" si="3"/>
        <v>42504.165972222225</v>
      </c>
    </row>
    <row r="7" spans="1:20" ht="29" x14ac:dyDescent="0.35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f t="shared" si="0"/>
        <v>101</v>
      </c>
      <c r="P7">
        <f t="shared" si="1"/>
        <v>131.13999999999999</v>
      </c>
      <c r="Q7" s="11" t="s">
        <v>8323</v>
      </c>
      <c r="R7" t="s">
        <v>8326</v>
      </c>
      <c r="S7" s="16">
        <f t="shared" si="2"/>
        <v>42252.474351851852</v>
      </c>
      <c r="T7" s="16">
        <f t="shared" si="3"/>
        <v>42276.165972222225</v>
      </c>
    </row>
    <row r="8" spans="1:20" ht="58" x14ac:dyDescent="0.35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f t="shared" si="0"/>
        <v>100</v>
      </c>
      <c r="P8">
        <f t="shared" si="1"/>
        <v>262.11</v>
      </c>
      <c r="Q8" s="11" t="s">
        <v>8323</v>
      </c>
      <c r="R8" t="s">
        <v>8326</v>
      </c>
      <c r="S8" s="16">
        <f t="shared" si="2"/>
        <v>42219.665173611109</v>
      </c>
      <c r="T8" s="16">
        <f t="shared" si="3"/>
        <v>42257.165972222225</v>
      </c>
    </row>
    <row r="9" spans="1:20" ht="43.5" x14ac:dyDescent="0.3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f t="shared" si="0"/>
        <v>103</v>
      </c>
      <c r="P9">
        <f t="shared" si="1"/>
        <v>134.26</v>
      </c>
      <c r="Q9" s="11" t="s">
        <v>8323</v>
      </c>
      <c r="R9" t="s">
        <v>8326</v>
      </c>
      <c r="S9" s="16">
        <f t="shared" si="2"/>
        <v>42445.19430555556</v>
      </c>
      <c r="T9" s="16">
        <f t="shared" si="3"/>
        <v>42489.19430555556</v>
      </c>
    </row>
    <row r="10" spans="1:20" ht="43.5" x14ac:dyDescent="0.35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f t="shared" si="0"/>
        <v>103</v>
      </c>
      <c r="P10">
        <f t="shared" si="1"/>
        <v>297.02999999999997</v>
      </c>
      <c r="Q10" s="11" t="s">
        <v>8323</v>
      </c>
      <c r="R10" t="s">
        <v>8326</v>
      </c>
      <c r="S10" s="16">
        <f t="shared" si="2"/>
        <v>41884.617314814815</v>
      </c>
      <c r="T10" s="16">
        <f t="shared" si="3"/>
        <v>41916.617314814815</v>
      </c>
    </row>
    <row r="11" spans="1:20" ht="58" x14ac:dyDescent="0.35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f t="shared" si="0"/>
        <v>102</v>
      </c>
      <c r="P11">
        <f t="shared" si="1"/>
        <v>141.71</v>
      </c>
      <c r="Q11" s="11" t="s">
        <v>8323</v>
      </c>
      <c r="R11" t="s">
        <v>8326</v>
      </c>
      <c r="S11" s="16">
        <f t="shared" si="2"/>
        <v>42697.850844907407</v>
      </c>
      <c r="T11" s="16">
        <f t="shared" si="3"/>
        <v>42745.208333333328</v>
      </c>
    </row>
    <row r="12" spans="1:20" ht="58" x14ac:dyDescent="0.35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f t="shared" si="0"/>
        <v>120</v>
      </c>
      <c r="P12">
        <f t="shared" si="1"/>
        <v>85.53</v>
      </c>
      <c r="Q12" s="11" t="s">
        <v>8323</v>
      </c>
      <c r="R12" t="s">
        <v>8326</v>
      </c>
      <c r="S12" s="16">
        <f t="shared" si="2"/>
        <v>41834.586574074077</v>
      </c>
      <c r="T12" s="16">
        <f t="shared" si="3"/>
        <v>41866.083333333336</v>
      </c>
    </row>
    <row r="13" spans="1:20" ht="58" x14ac:dyDescent="0.35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f t="shared" si="0"/>
        <v>102</v>
      </c>
      <c r="P13">
        <f t="shared" si="1"/>
        <v>119.19</v>
      </c>
      <c r="Q13" s="11" t="s">
        <v>8323</v>
      </c>
      <c r="R13" t="s">
        <v>8326</v>
      </c>
      <c r="S13" s="16">
        <f t="shared" si="2"/>
        <v>41918.742175925923</v>
      </c>
      <c r="T13" s="16">
        <f t="shared" si="3"/>
        <v>41948.783842592595</v>
      </c>
    </row>
    <row r="14" spans="1:20" ht="43.5" x14ac:dyDescent="0.3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f t="shared" si="0"/>
        <v>106</v>
      </c>
      <c r="P14">
        <f t="shared" si="1"/>
        <v>251.74</v>
      </c>
      <c r="Q14" s="11" t="s">
        <v>8323</v>
      </c>
      <c r="R14" t="s">
        <v>8326</v>
      </c>
      <c r="S14" s="16">
        <f t="shared" si="2"/>
        <v>42614.760937500003</v>
      </c>
      <c r="T14" s="16">
        <f t="shared" si="3"/>
        <v>42644.165972222225</v>
      </c>
    </row>
    <row r="15" spans="1:20" ht="43.5" x14ac:dyDescent="0.35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f t="shared" si="0"/>
        <v>118</v>
      </c>
      <c r="P15">
        <f t="shared" si="1"/>
        <v>110.35</v>
      </c>
      <c r="Q15" s="11" t="s">
        <v>8323</v>
      </c>
      <c r="R15" t="s">
        <v>8326</v>
      </c>
      <c r="S15" s="16">
        <f t="shared" si="2"/>
        <v>41909.969386574077</v>
      </c>
      <c r="T15" s="16">
        <f t="shared" si="3"/>
        <v>41950.011053240742</v>
      </c>
    </row>
    <row r="16" spans="1:20" ht="43.5" x14ac:dyDescent="0.35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f t="shared" si="0"/>
        <v>110</v>
      </c>
      <c r="P16">
        <f t="shared" si="1"/>
        <v>92.04</v>
      </c>
      <c r="Q16" s="11" t="s">
        <v>8323</v>
      </c>
      <c r="R16" t="s">
        <v>8326</v>
      </c>
      <c r="S16" s="16">
        <f t="shared" si="2"/>
        <v>42461.747199074074</v>
      </c>
      <c r="T16" s="16">
        <f t="shared" si="3"/>
        <v>42491.747199074074</v>
      </c>
    </row>
    <row r="17" spans="1:20" ht="43.5" x14ac:dyDescent="0.35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f t="shared" si="0"/>
        <v>104</v>
      </c>
      <c r="P17">
        <f t="shared" si="1"/>
        <v>81.13</v>
      </c>
      <c r="Q17" s="11" t="s">
        <v>8323</v>
      </c>
      <c r="R17" t="s">
        <v>8326</v>
      </c>
      <c r="S17" s="16">
        <f t="shared" si="2"/>
        <v>42135.60020833333</v>
      </c>
      <c r="T17" s="16">
        <f t="shared" si="3"/>
        <v>42167.083333333328</v>
      </c>
    </row>
    <row r="18" spans="1:20" ht="43.5" x14ac:dyDescent="0.35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f t="shared" si="0"/>
        <v>108</v>
      </c>
      <c r="P18">
        <f t="shared" si="1"/>
        <v>106.8</v>
      </c>
      <c r="Q18" s="11" t="s">
        <v>8323</v>
      </c>
      <c r="R18" t="s">
        <v>8326</v>
      </c>
      <c r="S18" s="16">
        <f t="shared" si="2"/>
        <v>41933.291643518518</v>
      </c>
      <c r="T18" s="16">
        <f t="shared" si="3"/>
        <v>41963.333310185189</v>
      </c>
    </row>
    <row r="19" spans="1:20" ht="43.5" x14ac:dyDescent="0.35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f t="shared" si="0"/>
        <v>102</v>
      </c>
      <c r="P19">
        <f t="shared" si="1"/>
        <v>177.09</v>
      </c>
      <c r="Q19" s="11" t="s">
        <v>8323</v>
      </c>
      <c r="R19" t="s">
        <v>8326</v>
      </c>
      <c r="S19" s="16">
        <f t="shared" si="2"/>
        <v>42602.576712962968</v>
      </c>
      <c r="T19" s="16">
        <f t="shared" si="3"/>
        <v>42621.15625</v>
      </c>
    </row>
    <row r="20" spans="1:20" ht="43.5" x14ac:dyDescent="0.3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f t="shared" si="0"/>
        <v>101</v>
      </c>
      <c r="P20">
        <f t="shared" si="1"/>
        <v>182.91</v>
      </c>
      <c r="Q20" s="11" t="s">
        <v>8323</v>
      </c>
      <c r="R20" t="s">
        <v>8326</v>
      </c>
      <c r="S20" s="16">
        <f t="shared" si="2"/>
        <v>42702.917048611111</v>
      </c>
      <c r="T20" s="16">
        <f t="shared" si="3"/>
        <v>42732.917048611111</v>
      </c>
    </row>
    <row r="21" spans="1:20" ht="43.5" x14ac:dyDescent="0.35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f t="shared" si="0"/>
        <v>100</v>
      </c>
      <c r="P21">
        <f t="shared" si="1"/>
        <v>168.25</v>
      </c>
      <c r="Q21" s="11" t="s">
        <v>8323</v>
      </c>
      <c r="R21" t="s">
        <v>8326</v>
      </c>
      <c r="S21" s="16">
        <f t="shared" si="2"/>
        <v>42050.983182870375</v>
      </c>
      <c r="T21" s="16">
        <f t="shared" si="3"/>
        <v>42085.941516203704</v>
      </c>
    </row>
    <row r="22" spans="1:20" ht="58" x14ac:dyDescent="0.35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f t="shared" si="0"/>
        <v>116</v>
      </c>
      <c r="P22">
        <f t="shared" si="1"/>
        <v>71.489999999999995</v>
      </c>
      <c r="Q22" s="11" t="s">
        <v>8323</v>
      </c>
      <c r="R22" t="s">
        <v>8326</v>
      </c>
      <c r="S22" s="16">
        <f t="shared" si="2"/>
        <v>41835.666354166664</v>
      </c>
      <c r="T22" s="16">
        <f t="shared" si="3"/>
        <v>41855.666354166664</v>
      </c>
    </row>
    <row r="23" spans="1:20" ht="43.5" x14ac:dyDescent="0.35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f t="shared" si="0"/>
        <v>110</v>
      </c>
      <c r="P23">
        <f t="shared" si="1"/>
        <v>99.79</v>
      </c>
      <c r="Q23" s="11" t="s">
        <v>8323</v>
      </c>
      <c r="R23" t="s">
        <v>8326</v>
      </c>
      <c r="S23" s="16">
        <f t="shared" si="2"/>
        <v>42290.61855324074</v>
      </c>
      <c r="T23" s="16">
        <f t="shared" si="3"/>
        <v>42320.104861111111</v>
      </c>
    </row>
    <row r="24" spans="1:20" ht="43.5" x14ac:dyDescent="0.35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f t="shared" si="0"/>
        <v>101</v>
      </c>
      <c r="P24">
        <f t="shared" si="1"/>
        <v>54.91</v>
      </c>
      <c r="Q24" s="11" t="s">
        <v>8323</v>
      </c>
      <c r="R24" t="s">
        <v>8326</v>
      </c>
      <c r="S24" s="16">
        <f t="shared" si="2"/>
        <v>42400.704537037032</v>
      </c>
      <c r="T24" s="16">
        <f t="shared" si="3"/>
        <v>42444.875</v>
      </c>
    </row>
    <row r="25" spans="1:20" ht="43.5" x14ac:dyDescent="0.35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f t="shared" si="0"/>
        <v>105</v>
      </c>
      <c r="P25">
        <f t="shared" si="1"/>
        <v>89.59</v>
      </c>
      <c r="Q25" s="11" t="s">
        <v>8323</v>
      </c>
      <c r="R25" t="s">
        <v>8326</v>
      </c>
      <c r="S25" s="16">
        <f t="shared" si="2"/>
        <v>42696.624444444446</v>
      </c>
      <c r="T25" s="16">
        <f t="shared" si="3"/>
        <v>42726.624444444446</v>
      </c>
    </row>
    <row r="26" spans="1:20" ht="43.5" x14ac:dyDescent="0.35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 t="shared" si="0"/>
        <v>104</v>
      </c>
      <c r="P26">
        <f t="shared" si="1"/>
        <v>199.17</v>
      </c>
      <c r="Q26" s="11" t="s">
        <v>8323</v>
      </c>
      <c r="R26" t="s">
        <v>8326</v>
      </c>
      <c r="S26" s="16">
        <f t="shared" si="2"/>
        <v>42265.022824074069</v>
      </c>
      <c r="T26" s="16">
        <f t="shared" si="3"/>
        <v>42285.022824074069</v>
      </c>
    </row>
    <row r="27" spans="1:20" ht="43.5" x14ac:dyDescent="0.35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f t="shared" si="0"/>
        <v>103</v>
      </c>
      <c r="P27">
        <f t="shared" si="1"/>
        <v>85.53</v>
      </c>
      <c r="Q27" s="11" t="s">
        <v>8323</v>
      </c>
      <c r="R27" t="s">
        <v>8326</v>
      </c>
      <c r="S27" s="16">
        <f t="shared" si="2"/>
        <v>42522.347812499997</v>
      </c>
      <c r="T27" s="16">
        <f t="shared" si="3"/>
        <v>42552.347812499997</v>
      </c>
    </row>
    <row r="28" spans="1:20" ht="43.5" x14ac:dyDescent="0.35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f t="shared" si="0"/>
        <v>154</v>
      </c>
      <c r="P28">
        <f t="shared" si="1"/>
        <v>106.5</v>
      </c>
      <c r="Q28" s="11" t="s">
        <v>8323</v>
      </c>
      <c r="R28" t="s">
        <v>8326</v>
      </c>
      <c r="S28" s="16">
        <f t="shared" si="2"/>
        <v>42284.500104166669</v>
      </c>
      <c r="T28" s="16">
        <f t="shared" si="3"/>
        <v>42314.541770833333</v>
      </c>
    </row>
    <row r="29" spans="1:20" ht="58" x14ac:dyDescent="0.35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f t="shared" si="0"/>
        <v>102</v>
      </c>
      <c r="P29">
        <f t="shared" si="1"/>
        <v>127.79</v>
      </c>
      <c r="Q29" s="11" t="s">
        <v>8323</v>
      </c>
      <c r="R29" t="s">
        <v>8326</v>
      </c>
      <c r="S29" s="16">
        <f t="shared" si="2"/>
        <v>42292.701053240744</v>
      </c>
      <c r="T29" s="16">
        <f t="shared" si="3"/>
        <v>42322.742719907401</v>
      </c>
    </row>
    <row r="30" spans="1:20" ht="29" x14ac:dyDescent="0.35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f t="shared" si="0"/>
        <v>102</v>
      </c>
      <c r="P30">
        <f t="shared" si="1"/>
        <v>136.85</v>
      </c>
      <c r="Q30" s="11" t="s">
        <v>8323</v>
      </c>
      <c r="R30" t="s">
        <v>8326</v>
      </c>
      <c r="S30" s="16">
        <f t="shared" si="2"/>
        <v>42769.574999999997</v>
      </c>
      <c r="T30" s="16">
        <f t="shared" si="3"/>
        <v>42790.574999999997</v>
      </c>
    </row>
    <row r="31" spans="1:20" ht="43.5" x14ac:dyDescent="0.35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f t="shared" si="0"/>
        <v>102</v>
      </c>
      <c r="P31">
        <f t="shared" si="1"/>
        <v>53.18</v>
      </c>
      <c r="Q31" s="11" t="s">
        <v>8323</v>
      </c>
      <c r="R31" t="s">
        <v>8326</v>
      </c>
      <c r="S31" s="16">
        <f t="shared" si="2"/>
        <v>42172.757638888885</v>
      </c>
      <c r="T31" s="16">
        <f t="shared" si="3"/>
        <v>42202.757638888885</v>
      </c>
    </row>
    <row r="32" spans="1:20" ht="58" x14ac:dyDescent="0.35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f t="shared" si="0"/>
        <v>102</v>
      </c>
      <c r="P32">
        <f t="shared" si="1"/>
        <v>125.12</v>
      </c>
      <c r="Q32" s="11" t="s">
        <v>8323</v>
      </c>
      <c r="R32" t="s">
        <v>8326</v>
      </c>
      <c r="S32" s="16">
        <f t="shared" si="2"/>
        <v>42567.840069444443</v>
      </c>
      <c r="T32" s="16">
        <f t="shared" si="3"/>
        <v>42597.840069444443</v>
      </c>
    </row>
    <row r="33" spans="1:20" ht="29" x14ac:dyDescent="0.35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f t="shared" si="0"/>
        <v>101</v>
      </c>
      <c r="P33">
        <f t="shared" si="1"/>
        <v>256.37</v>
      </c>
      <c r="Q33" s="11" t="s">
        <v>8323</v>
      </c>
      <c r="R33" t="s">
        <v>8326</v>
      </c>
      <c r="S33" s="16">
        <f t="shared" si="2"/>
        <v>42772.833379629628</v>
      </c>
      <c r="T33" s="16">
        <f t="shared" si="3"/>
        <v>42806.875</v>
      </c>
    </row>
    <row r="34" spans="1:20" ht="43.5" x14ac:dyDescent="0.35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f t="shared" si="0"/>
        <v>302</v>
      </c>
      <c r="P34">
        <f t="shared" si="1"/>
        <v>252.02</v>
      </c>
      <c r="Q34" s="11" t="s">
        <v>8323</v>
      </c>
      <c r="R34" t="s">
        <v>8326</v>
      </c>
      <c r="S34" s="16">
        <f t="shared" si="2"/>
        <v>42473.794710648144</v>
      </c>
      <c r="T34" s="16">
        <f t="shared" si="3"/>
        <v>42503.794710648144</v>
      </c>
    </row>
    <row r="35" spans="1:20" ht="43.5" x14ac:dyDescent="0.35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f t="shared" si="0"/>
        <v>111</v>
      </c>
      <c r="P35">
        <f t="shared" si="1"/>
        <v>200.69</v>
      </c>
      <c r="Q35" s="11" t="s">
        <v>8323</v>
      </c>
      <c r="R35" t="s">
        <v>8326</v>
      </c>
      <c r="S35" s="16">
        <f t="shared" si="2"/>
        <v>41775.753761574073</v>
      </c>
      <c r="T35" s="16">
        <f t="shared" si="3"/>
        <v>41805.753761574073</v>
      </c>
    </row>
    <row r="36" spans="1:20" ht="43.5" x14ac:dyDescent="0.35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f t="shared" si="0"/>
        <v>128</v>
      </c>
      <c r="P36">
        <f t="shared" si="1"/>
        <v>72.760000000000005</v>
      </c>
      <c r="Q36" s="11" t="s">
        <v>8323</v>
      </c>
      <c r="R36" t="s">
        <v>8326</v>
      </c>
      <c r="S36" s="16">
        <f t="shared" si="2"/>
        <v>42144.573807870373</v>
      </c>
      <c r="T36" s="16">
        <f t="shared" si="3"/>
        <v>42166.165972222225</v>
      </c>
    </row>
    <row r="37" spans="1:20" ht="43.5" x14ac:dyDescent="0.35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f t="shared" si="0"/>
        <v>128</v>
      </c>
      <c r="P37">
        <f t="shared" si="1"/>
        <v>90.74</v>
      </c>
      <c r="Q37" s="11" t="s">
        <v>8323</v>
      </c>
      <c r="R37" t="s">
        <v>8326</v>
      </c>
      <c r="S37" s="16">
        <f t="shared" si="2"/>
        <v>42158.065694444449</v>
      </c>
      <c r="T37" s="16">
        <f t="shared" si="3"/>
        <v>42201</v>
      </c>
    </row>
    <row r="38" spans="1:20" ht="43.5" x14ac:dyDescent="0.35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f t="shared" si="0"/>
        <v>127</v>
      </c>
      <c r="P38">
        <f t="shared" si="1"/>
        <v>69.569999999999993</v>
      </c>
      <c r="Q38" s="11" t="s">
        <v>8323</v>
      </c>
      <c r="R38" t="s">
        <v>8326</v>
      </c>
      <c r="S38" s="16">
        <f t="shared" si="2"/>
        <v>41871.755694444444</v>
      </c>
      <c r="T38" s="16">
        <f t="shared" si="3"/>
        <v>41901.755694444444</v>
      </c>
    </row>
    <row r="39" spans="1:20" ht="29" x14ac:dyDescent="0.35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f t="shared" si="0"/>
        <v>103</v>
      </c>
      <c r="P39">
        <f t="shared" si="1"/>
        <v>93.81</v>
      </c>
      <c r="Q39" s="11" t="s">
        <v>8323</v>
      </c>
      <c r="R39" t="s">
        <v>8326</v>
      </c>
      <c r="S39" s="16">
        <f t="shared" si="2"/>
        <v>41964.315532407403</v>
      </c>
      <c r="T39" s="16">
        <f t="shared" si="3"/>
        <v>41995.166666666672</v>
      </c>
    </row>
    <row r="40" spans="1:20" ht="43.5" x14ac:dyDescent="0.35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f t="shared" si="0"/>
        <v>103</v>
      </c>
      <c r="P40">
        <f t="shared" si="1"/>
        <v>62.05</v>
      </c>
      <c r="Q40" s="11" t="s">
        <v>8323</v>
      </c>
      <c r="R40" t="s">
        <v>8326</v>
      </c>
      <c r="S40" s="16">
        <f t="shared" si="2"/>
        <v>41802.574282407404</v>
      </c>
      <c r="T40" s="16">
        <f t="shared" si="3"/>
        <v>41823.165972222225</v>
      </c>
    </row>
    <row r="41" spans="1:20" ht="43.5" x14ac:dyDescent="0.35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f t="shared" si="0"/>
        <v>123</v>
      </c>
      <c r="P41">
        <f t="shared" si="1"/>
        <v>71.239999999999995</v>
      </c>
      <c r="Q41" s="11" t="s">
        <v>8323</v>
      </c>
      <c r="R41" t="s">
        <v>8326</v>
      </c>
      <c r="S41" s="16">
        <f t="shared" si="2"/>
        <v>42473.007037037038</v>
      </c>
      <c r="T41" s="16">
        <f t="shared" si="3"/>
        <v>42503.007037037038</v>
      </c>
    </row>
    <row r="42" spans="1:20" ht="43.5" x14ac:dyDescent="0.35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f t="shared" si="0"/>
        <v>122</v>
      </c>
      <c r="P42">
        <f t="shared" si="1"/>
        <v>716.35</v>
      </c>
      <c r="Q42" s="11" t="s">
        <v>8323</v>
      </c>
      <c r="R42" t="s">
        <v>8326</v>
      </c>
      <c r="S42" s="16">
        <f t="shared" si="2"/>
        <v>42605.765381944439</v>
      </c>
      <c r="T42" s="16">
        <f t="shared" si="3"/>
        <v>42634.125</v>
      </c>
    </row>
    <row r="43" spans="1:20" ht="29" x14ac:dyDescent="0.35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f t="shared" si="0"/>
        <v>101</v>
      </c>
      <c r="P43">
        <f t="shared" si="1"/>
        <v>60.48</v>
      </c>
      <c r="Q43" s="11" t="s">
        <v>8323</v>
      </c>
      <c r="R43" t="s">
        <v>8326</v>
      </c>
      <c r="S43" s="16">
        <f t="shared" si="2"/>
        <v>42068.888391203705</v>
      </c>
      <c r="T43" s="16">
        <f t="shared" si="3"/>
        <v>42098.846724537041</v>
      </c>
    </row>
    <row r="44" spans="1:20" ht="58" x14ac:dyDescent="0.35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f t="shared" si="0"/>
        <v>100</v>
      </c>
      <c r="P44">
        <f t="shared" si="1"/>
        <v>1000</v>
      </c>
      <c r="Q44" s="11" t="s">
        <v>8323</v>
      </c>
      <c r="R44" t="s">
        <v>8326</v>
      </c>
      <c r="S44" s="16">
        <f t="shared" si="2"/>
        <v>41850.400937500002</v>
      </c>
      <c r="T44" s="16">
        <f t="shared" si="3"/>
        <v>41895.400937500002</v>
      </c>
    </row>
    <row r="45" spans="1:20" ht="72.5" x14ac:dyDescent="0.35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f t="shared" si="0"/>
        <v>100</v>
      </c>
      <c r="P45">
        <f t="shared" si="1"/>
        <v>93.98</v>
      </c>
      <c r="Q45" s="11" t="s">
        <v>8323</v>
      </c>
      <c r="R45" t="s">
        <v>8326</v>
      </c>
      <c r="S45" s="16">
        <f t="shared" si="2"/>
        <v>41826.871238425927</v>
      </c>
      <c r="T45" s="16">
        <f t="shared" si="3"/>
        <v>41859.57916666667</v>
      </c>
    </row>
    <row r="46" spans="1:20" ht="58" x14ac:dyDescent="0.35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f t="shared" si="0"/>
        <v>154</v>
      </c>
      <c r="P46">
        <f t="shared" si="1"/>
        <v>110.87</v>
      </c>
      <c r="Q46" s="11" t="s">
        <v>8323</v>
      </c>
      <c r="R46" t="s">
        <v>8326</v>
      </c>
      <c r="S46" s="16">
        <f t="shared" si="2"/>
        <v>42134.172071759262</v>
      </c>
      <c r="T46" s="16">
        <f t="shared" si="3"/>
        <v>42155.290972222225</v>
      </c>
    </row>
    <row r="47" spans="1:20" ht="43.5" x14ac:dyDescent="0.35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f t="shared" si="0"/>
        <v>115</v>
      </c>
      <c r="P47">
        <f t="shared" si="1"/>
        <v>184.68</v>
      </c>
      <c r="Q47" s="11" t="s">
        <v>8323</v>
      </c>
      <c r="R47" t="s">
        <v>8326</v>
      </c>
      <c r="S47" s="16">
        <f t="shared" si="2"/>
        <v>42494.563449074078</v>
      </c>
      <c r="T47" s="16">
        <f t="shared" si="3"/>
        <v>42524.563449074078</v>
      </c>
    </row>
    <row r="48" spans="1:20" ht="43.5" x14ac:dyDescent="0.35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f t="shared" si="0"/>
        <v>114</v>
      </c>
      <c r="P48">
        <f t="shared" si="1"/>
        <v>88.77</v>
      </c>
      <c r="Q48" s="11" t="s">
        <v>8323</v>
      </c>
      <c r="R48" t="s">
        <v>8326</v>
      </c>
      <c r="S48" s="16">
        <f t="shared" si="2"/>
        <v>42233.738564814819</v>
      </c>
      <c r="T48" s="16">
        <f t="shared" si="3"/>
        <v>42263.738564814819</v>
      </c>
    </row>
    <row r="49" spans="1:20" ht="43.5" x14ac:dyDescent="0.35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f t="shared" si="0"/>
        <v>119</v>
      </c>
      <c r="P49">
        <f t="shared" si="1"/>
        <v>50.16</v>
      </c>
      <c r="Q49" s="11" t="s">
        <v>8323</v>
      </c>
      <c r="R49" t="s">
        <v>8326</v>
      </c>
      <c r="S49" s="16">
        <f t="shared" si="2"/>
        <v>41778.637245370373</v>
      </c>
      <c r="T49" s="16">
        <f t="shared" si="3"/>
        <v>41810.958333333336</v>
      </c>
    </row>
    <row r="50" spans="1:20" ht="43.5" x14ac:dyDescent="0.35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f t="shared" si="0"/>
        <v>111</v>
      </c>
      <c r="P50">
        <f t="shared" si="1"/>
        <v>57.63</v>
      </c>
      <c r="Q50" s="11" t="s">
        <v>8323</v>
      </c>
      <c r="R50" t="s">
        <v>8326</v>
      </c>
      <c r="S50" s="16">
        <f t="shared" si="2"/>
        <v>42230.472222222219</v>
      </c>
      <c r="T50" s="16">
        <f t="shared" si="3"/>
        <v>42259.165972222225</v>
      </c>
    </row>
    <row r="51" spans="1:20" ht="43.5" x14ac:dyDescent="0.35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f t="shared" si="0"/>
        <v>105</v>
      </c>
      <c r="P51">
        <f t="shared" si="1"/>
        <v>56.07</v>
      </c>
      <c r="Q51" s="11" t="s">
        <v>8323</v>
      </c>
      <c r="R51" t="s">
        <v>8326</v>
      </c>
      <c r="S51" s="16">
        <f t="shared" si="2"/>
        <v>42037.938206018516</v>
      </c>
      <c r="T51" s="16">
        <f t="shared" si="3"/>
        <v>42068.166666666672</v>
      </c>
    </row>
    <row r="52" spans="1:20" ht="58" x14ac:dyDescent="0.35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f t="shared" si="0"/>
        <v>107</v>
      </c>
      <c r="P52">
        <f t="shared" si="1"/>
        <v>109.03</v>
      </c>
      <c r="Q52" s="11" t="s">
        <v>8323</v>
      </c>
      <c r="R52" t="s">
        <v>8326</v>
      </c>
      <c r="S52" s="16">
        <f t="shared" si="2"/>
        <v>42157.470185185186</v>
      </c>
      <c r="T52" s="16">
        <f t="shared" si="3"/>
        <v>42187.470185185186</v>
      </c>
    </row>
    <row r="53" spans="1:20" ht="43.5" x14ac:dyDescent="0.35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f t="shared" si="0"/>
        <v>106</v>
      </c>
      <c r="P53">
        <f t="shared" si="1"/>
        <v>103.95</v>
      </c>
      <c r="Q53" s="11" t="s">
        <v>8323</v>
      </c>
      <c r="R53" t="s">
        <v>8326</v>
      </c>
      <c r="S53" s="16">
        <f t="shared" si="2"/>
        <v>42250.598217592589</v>
      </c>
      <c r="T53" s="16">
        <f t="shared" si="3"/>
        <v>42270.598217592589</v>
      </c>
    </row>
    <row r="54" spans="1:20" ht="58" x14ac:dyDescent="0.35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f t="shared" si="0"/>
        <v>106</v>
      </c>
      <c r="P54">
        <f t="shared" si="1"/>
        <v>62.83</v>
      </c>
      <c r="Q54" s="11" t="s">
        <v>8323</v>
      </c>
      <c r="R54" t="s">
        <v>8326</v>
      </c>
      <c r="S54" s="16">
        <f t="shared" si="2"/>
        <v>41800.380428240744</v>
      </c>
      <c r="T54" s="16">
        <f t="shared" si="3"/>
        <v>41830.380428240744</v>
      </c>
    </row>
    <row r="55" spans="1:20" ht="43.5" x14ac:dyDescent="0.35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f t="shared" si="0"/>
        <v>104</v>
      </c>
      <c r="P55">
        <f t="shared" si="1"/>
        <v>145</v>
      </c>
      <c r="Q55" s="11" t="s">
        <v>8323</v>
      </c>
      <c r="R55" t="s">
        <v>8326</v>
      </c>
      <c r="S55" s="16">
        <f t="shared" si="2"/>
        <v>42491.92288194444</v>
      </c>
      <c r="T55" s="16">
        <f t="shared" si="3"/>
        <v>42521.92288194444</v>
      </c>
    </row>
    <row r="56" spans="1:20" ht="43.5" x14ac:dyDescent="0.35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f t="shared" si="0"/>
        <v>103</v>
      </c>
      <c r="P56">
        <f t="shared" si="1"/>
        <v>139.19</v>
      </c>
      <c r="Q56" s="11" t="s">
        <v>8323</v>
      </c>
      <c r="R56" t="s">
        <v>8326</v>
      </c>
      <c r="S56" s="16">
        <f t="shared" si="2"/>
        <v>41878.878379629627</v>
      </c>
      <c r="T56" s="16">
        <f t="shared" si="3"/>
        <v>41908.878379629627</v>
      </c>
    </row>
    <row r="57" spans="1:20" ht="43.5" x14ac:dyDescent="0.35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f t="shared" si="0"/>
        <v>103</v>
      </c>
      <c r="P57">
        <f t="shared" si="1"/>
        <v>63.57</v>
      </c>
      <c r="Q57" s="11" t="s">
        <v>8323</v>
      </c>
      <c r="R57" t="s">
        <v>8326</v>
      </c>
      <c r="S57" s="16">
        <f t="shared" si="2"/>
        <v>41932.311099537037</v>
      </c>
      <c r="T57" s="16">
        <f t="shared" si="3"/>
        <v>41962.352766203709</v>
      </c>
    </row>
    <row r="58" spans="1:20" ht="43.5" x14ac:dyDescent="0.35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f t="shared" si="0"/>
        <v>102</v>
      </c>
      <c r="P58">
        <f t="shared" si="1"/>
        <v>105.52</v>
      </c>
      <c r="Q58" s="11" t="s">
        <v>8323</v>
      </c>
      <c r="R58" t="s">
        <v>8326</v>
      </c>
      <c r="S58" s="16">
        <f t="shared" si="2"/>
        <v>42118.556331018524</v>
      </c>
      <c r="T58" s="16">
        <f t="shared" si="3"/>
        <v>42150.165972222225</v>
      </c>
    </row>
    <row r="59" spans="1:20" ht="43.5" x14ac:dyDescent="0.35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f t="shared" si="0"/>
        <v>102</v>
      </c>
      <c r="P59">
        <f t="shared" si="1"/>
        <v>141.29</v>
      </c>
      <c r="Q59" s="11" t="s">
        <v>8323</v>
      </c>
      <c r="R59" t="s">
        <v>8326</v>
      </c>
      <c r="S59" s="16">
        <f t="shared" si="2"/>
        <v>42239.957962962959</v>
      </c>
      <c r="T59" s="16">
        <f t="shared" si="3"/>
        <v>42260</v>
      </c>
    </row>
    <row r="60" spans="1:20" ht="58" x14ac:dyDescent="0.35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f t="shared" si="0"/>
        <v>102</v>
      </c>
      <c r="P60">
        <f t="shared" si="1"/>
        <v>137.24</v>
      </c>
      <c r="Q60" s="11" t="s">
        <v>8323</v>
      </c>
      <c r="R60" t="s">
        <v>8326</v>
      </c>
      <c r="S60" s="16">
        <f t="shared" si="2"/>
        <v>41880.76357638889</v>
      </c>
      <c r="T60" s="16">
        <f t="shared" si="3"/>
        <v>41895.166666666664</v>
      </c>
    </row>
    <row r="61" spans="1:20" ht="43.5" x14ac:dyDescent="0.35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f t="shared" si="0"/>
        <v>101</v>
      </c>
      <c r="P61">
        <f t="shared" si="1"/>
        <v>99.34</v>
      </c>
      <c r="Q61" s="11" t="s">
        <v>8323</v>
      </c>
      <c r="R61" t="s">
        <v>8326</v>
      </c>
      <c r="S61" s="16">
        <f t="shared" si="2"/>
        <v>42561.783877314811</v>
      </c>
      <c r="T61" s="16">
        <f t="shared" si="3"/>
        <v>42593.165972222225</v>
      </c>
    </row>
    <row r="62" spans="1:20" ht="43.5" x14ac:dyDescent="0.35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f t="shared" si="0"/>
        <v>101</v>
      </c>
      <c r="P62">
        <f t="shared" si="1"/>
        <v>103.21</v>
      </c>
      <c r="Q62" s="11" t="s">
        <v>8323</v>
      </c>
      <c r="R62" t="s">
        <v>8326</v>
      </c>
      <c r="S62" s="16">
        <f t="shared" si="2"/>
        <v>42037.791238425925</v>
      </c>
      <c r="T62" s="16">
        <f t="shared" si="3"/>
        <v>42067.791238425925</v>
      </c>
    </row>
    <row r="63" spans="1:20" ht="58" x14ac:dyDescent="0.35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f t="shared" si="0"/>
        <v>101</v>
      </c>
      <c r="P63">
        <f t="shared" si="1"/>
        <v>63.83</v>
      </c>
      <c r="Q63" s="11" t="s">
        <v>8323</v>
      </c>
      <c r="R63" t="s">
        <v>8326</v>
      </c>
      <c r="S63" s="16">
        <f t="shared" si="2"/>
        <v>42753.205625000002</v>
      </c>
      <c r="T63" s="16">
        <f t="shared" si="3"/>
        <v>42783.670138888891</v>
      </c>
    </row>
    <row r="64" spans="1:20" ht="43.5" x14ac:dyDescent="0.35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f t="shared" si="0"/>
        <v>336</v>
      </c>
      <c r="P64">
        <f t="shared" si="1"/>
        <v>41.77</v>
      </c>
      <c r="Q64" s="11" t="s">
        <v>8323</v>
      </c>
      <c r="R64" t="s">
        <v>8326</v>
      </c>
      <c r="S64" s="16">
        <f t="shared" si="2"/>
        <v>40633.154363425929</v>
      </c>
      <c r="T64" s="16">
        <f t="shared" si="3"/>
        <v>40664.207638888889</v>
      </c>
    </row>
    <row r="65" spans="1:20" ht="58" x14ac:dyDescent="0.35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f t="shared" si="0"/>
        <v>101</v>
      </c>
      <c r="P65">
        <f t="shared" si="1"/>
        <v>145.87</v>
      </c>
      <c r="Q65" s="11" t="s">
        <v>8323</v>
      </c>
      <c r="R65" t="s">
        <v>8326</v>
      </c>
      <c r="S65" s="16">
        <f t="shared" si="2"/>
        <v>42626.7503125</v>
      </c>
      <c r="T65" s="16">
        <f t="shared" si="3"/>
        <v>42656.7503125</v>
      </c>
    </row>
    <row r="66" spans="1:20" ht="43.5" x14ac:dyDescent="0.35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f t="shared" ref="O66:O129" si="4">ROUND(E66/D66*100, 0)</f>
        <v>100</v>
      </c>
      <c r="P66">
        <f t="shared" ref="P66:P129" si="5">IFERROR(ROUND(E66/L66, 2), 0)</f>
        <v>118.13</v>
      </c>
      <c r="Q66" s="11" t="s">
        <v>8323</v>
      </c>
      <c r="R66" t="s">
        <v>8326</v>
      </c>
      <c r="S66" s="16">
        <f t="shared" ref="S66:S129" si="6">(((J66/60)/60)/24)+DATE(1970,1,1)</f>
        <v>41834.953865740739</v>
      </c>
      <c r="T66" s="16">
        <f t="shared" ref="T66:T129" si="7">(((I66/60)/60)/24)+DATE(1970,1,1)</f>
        <v>41879.953865740739</v>
      </c>
    </row>
    <row r="67" spans="1:20" ht="43.5" x14ac:dyDescent="0.35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f t="shared" si="4"/>
        <v>100</v>
      </c>
      <c r="P67">
        <f t="shared" si="5"/>
        <v>110.23</v>
      </c>
      <c r="Q67" s="11" t="s">
        <v>8323</v>
      </c>
      <c r="R67" t="s">
        <v>8326</v>
      </c>
      <c r="S67" s="16">
        <f t="shared" si="6"/>
        <v>41791.492777777778</v>
      </c>
      <c r="T67" s="16">
        <f t="shared" si="7"/>
        <v>41836.492777777778</v>
      </c>
    </row>
    <row r="68" spans="1:20" ht="58" x14ac:dyDescent="0.35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f t="shared" si="4"/>
        <v>115</v>
      </c>
      <c r="P68">
        <f t="shared" si="5"/>
        <v>58.69</v>
      </c>
      <c r="Q68" s="11" t="s">
        <v>8323</v>
      </c>
      <c r="R68" t="s">
        <v>8326</v>
      </c>
      <c r="S68" s="16">
        <f t="shared" si="6"/>
        <v>41893.324884259258</v>
      </c>
      <c r="T68" s="16">
        <f t="shared" si="7"/>
        <v>41926.290972222225</v>
      </c>
    </row>
    <row r="69" spans="1:20" ht="43.5" x14ac:dyDescent="0.35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f t="shared" si="4"/>
        <v>100</v>
      </c>
      <c r="P69">
        <f t="shared" si="5"/>
        <v>134.15</v>
      </c>
      <c r="Q69" s="11" t="s">
        <v>8323</v>
      </c>
      <c r="R69" t="s">
        <v>8326</v>
      </c>
      <c r="S69" s="16">
        <f t="shared" si="6"/>
        <v>41776.063136574077</v>
      </c>
      <c r="T69" s="16">
        <f t="shared" si="7"/>
        <v>41807.125</v>
      </c>
    </row>
    <row r="70" spans="1:20" ht="43.5" x14ac:dyDescent="0.35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f t="shared" si="4"/>
        <v>175</v>
      </c>
      <c r="P70">
        <f t="shared" si="5"/>
        <v>264.85000000000002</v>
      </c>
      <c r="Q70" s="11" t="s">
        <v>8323</v>
      </c>
      <c r="R70" t="s">
        <v>8326</v>
      </c>
      <c r="S70" s="16">
        <f t="shared" si="6"/>
        <v>42341.818379629629</v>
      </c>
      <c r="T70" s="16">
        <f t="shared" si="7"/>
        <v>42370.166666666672</v>
      </c>
    </row>
    <row r="71" spans="1:20" ht="43.5" x14ac:dyDescent="0.35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f t="shared" si="4"/>
        <v>104</v>
      </c>
      <c r="P71">
        <f t="shared" si="5"/>
        <v>177.62</v>
      </c>
      <c r="Q71" s="11" t="s">
        <v>8323</v>
      </c>
      <c r="R71" t="s">
        <v>8326</v>
      </c>
      <c r="S71" s="16">
        <f t="shared" si="6"/>
        <v>42549.665717592594</v>
      </c>
      <c r="T71" s="16">
        <f t="shared" si="7"/>
        <v>42579.665717592594</v>
      </c>
    </row>
    <row r="72" spans="1:20" ht="29" x14ac:dyDescent="0.35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f t="shared" si="4"/>
        <v>103</v>
      </c>
      <c r="P72">
        <f t="shared" si="5"/>
        <v>100.5</v>
      </c>
      <c r="Q72" s="11" t="s">
        <v>8323</v>
      </c>
      <c r="R72" t="s">
        <v>8326</v>
      </c>
      <c r="S72" s="16">
        <f t="shared" si="6"/>
        <v>41591.737974537034</v>
      </c>
      <c r="T72" s="16">
        <f t="shared" si="7"/>
        <v>41621.207638888889</v>
      </c>
    </row>
    <row r="73" spans="1:20" ht="43.5" x14ac:dyDescent="0.35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f t="shared" si="4"/>
        <v>103</v>
      </c>
      <c r="P73">
        <f t="shared" si="5"/>
        <v>115.87</v>
      </c>
      <c r="Q73" s="11" t="s">
        <v>8323</v>
      </c>
      <c r="R73" t="s">
        <v>8326</v>
      </c>
      <c r="S73" s="16">
        <f t="shared" si="6"/>
        <v>42262.096782407403</v>
      </c>
      <c r="T73" s="16">
        <f t="shared" si="7"/>
        <v>42286</v>
      </c>
    </row>
    <row r="74" spans="1:20" x14ac:dyDescent="0.35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f t="shared" si="4"/>
        <v>109</v>
      </c>
      <c r="P74">
        <f t="shared" si="5"/>
        <v>151.97999999999999</v>
      </c>
      <c r="Q74" s="11" t="s">
        <v>8323</v>
      </c>
      <c r="R74" t="s">
        <v>8326</v>
      </c>
      <c r="S74" s="16">
        <f t="shared" si="6"/>
        <v>42576.697569444441</v>
      </c>
      <c r="T74" s="16">
        <f t="shared" si="7"/>
        <v>42636.697569444441</v>
      </c>
    </row>
    <row r="75" spans="1:20" ht="43.5" x14ac:dyDescent="0.35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f t="shared" si="4"/>
        <v>101</v>
      </c>
      <c r="P75">
        <f t="shared" si="5"/>
        <v>142.28</v>
      </c>
      <c r="Q75" s="11" t="s">
        <v>8323</v>
      </c>
      <c r="R75" t="s">
        <v>8326</v>
      </c>
      <c r="S75" s="16">
        <f t="shared" si="6"/>
        <v>42041.714178240742</v>
      </c>
      <c r="T75" s="16">
        <f t="shared" si="7"/>
        <v>42071.67251157407</v>
      </c>
    </row>
    <row r="76" spans="1:20" ht="58" x14ac:dyDescent="0.35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f t="shared" si="4"/>
        <v>100</v>
      </c>
      <c r="P76">
        <f t="shared" si="5"/>
        <v>70.88</v>
      </c>
      <c r="Q76" s="11" t="s">
        <v>8323</v>
      </c>
      <c r="R76" t="s">
        <v>8326</v>
      </c>
      <c r="S76" s="16">
        <f t="shared" si="6"/>
        <v>41941.683865740742</v>
      </c>
      <c r="T76" s="16">
        <f t="shared" si="7"/>
        <v>41970.125</v>
      </c>
    </row>
    <row r="77" spans="1:20" ht="43.5" x14ac:dyDescent="0.35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f t="shared" si="4"/>
        <v>100</v>
      </c>
      <c r="P77">
        <f t="shared" si="5"/>
        <v>421.11</v>
      </c>
      <c r="Q77" s="11" t="s">
        <v>8323</v>
      </c>
      <c r="R77" t="s">
        <v>8326</v>
      </c>
      <c r="S77" s="16">
        <f t="shared" si="6"/>
        <v>42059.701319444444</v>
      </c>
      <c r="T77" s="16">
        <f t="shared" si="7"/>
        <v>42119.659652777773</v>
      </c>
    </row>
    <row r="78" spans="1:20" ht="43.5" x14ac:dyDescent="0.35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f t="shared" si="4"/>
        <v>113</v>
      </c>
      <c r="P78">
        <f t="shared" si="5"/>
        <v>64.27</v>
      </c>
      <c r="Q78" s="11" t="s">
        <v>8323</v>
      </c>
      <c r="R78" t="s">
        <v>8326</v>
      </c>
      <c r="S78" s="16">
        <f t="shared" si="6"/>
        <v>40970.875671296293</v>
      </c>
      <c r="T78" s="16">
        <f t="shared" si="7"/>
        <v>41000.834004629629</v>
      </c>
    </row>
    <row r="79" spans="1:20" ht="43.5" x14ac:dyDescent="0.35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f t="shared" si="4"/>
        <v>131</v>
      </c>
      <c r="P79">
        <f t="shared" si="5"/>
        <v>48.33</v>
      </c>
      <c r="Q79" s="11" t="s">
        <v>8323</v>
      </c>
      <c r="R79" t="s">
        <v>8326</v>
      </c>
      <c r="S79" s="16">
        <f t="shared" si="6"/>
        <v>42136.536134259266</v>
      </c>
      <c r="T79" s="16">
        <f t="shared" si="7"/>
        <v>42167.875</v>
      </c>
    </row>
    <row r="80" spans="1:20" ht="43.5" x14ac:dyDescent="0.35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f t="shared" si="4"/>
        <v>101</v>
      </c>
      <c r="P80">
        <f t="shared" si="5"/>
        <v>302.31</v>
      </c>
      <c r="Q80" s="11" t="s">
        <v>8323</v>
      </c>
      <c r="R80" t="s">
        <v>8326</v>
      </c>
      <c r="S80" s="16">
        <f t="shared" si="6"/>
        <v>41851.771354166667</v>
      </c>
      <c r="T80" s="16">
        <f t="shared" si="7"/>
        <v>41870.666666666664</v>
      </c>
    </row>
    <row r="81" spans="1:20" ht="43.5" x14ac:dyDescent="0.35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f t="shared" si="4"/>
        <v>156</v>
      </c>
      <c r="P81">
        <f t="shared" si="5"/>
        <v>38.28</v>
      </c>
      <c r="Q81" s="11" t="s">
        <v>8323</v>
      </c>
      <c r="R81" t="s">
        <v>8326</v>
      </c>
      <c r="S81" s="16">
        <f t="shared" si="6"/>
        <v>42243.6252662037</v>
      </c>
      <c r="T81" s="16">
        <f t="shared" si="7"/>
        <v>42278.6252662037</v>
      </c>
    </row>
    <row r="82" spans="1:20" ht="43.5" x14ac:dyDescent="0.35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f t="shared" si="4"/>
        <v>105</v>
      </c>
      <c r="P82">
        <f t="shared" si="5"/>
        <v>98.2</v>
      </c>
      <c r="Q82" s="11" t="s">
        <v>8323</v>
      </c>
      <c r="R82" t="s">
        <v>8326</v>
      </c>
      <c r="S82" s="16">
        <f t="shared" si="6"/>
        <v>41982.887280092589</v>
      </c>
      <c r="T82" s="16">
        <f t="shared" si="7"/>
        <v>42012.887280092589</v>
      </c>
    </row>
    <row r="83" spans="1:20" ht="29" x14ac:dyDescent="0.35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f t="shared" si="4"/>
        <v>102</v>
      </c>
      <c r="P83">
        <f t="shared" si="5"/>
        <v>193.62</v>
      </c>
      <c r="Q83" s="11" t="s">
        <v>8323</v>
      </c>
      <c r="R83" t="s">
        <v>8326</v>
      </c>
      <c r="S83" s="16">
        <f t="shared" si="6"/>
        <v>42323.70930555556</v>
      </c>
      <c r="T83" s="16">
        <f t="shared" si="7"/>
        <v>42355.207638888889</v>
      </c>
    </row>
    <row r="84" spans="1:20" ht="43.5" x14ac:dyDescent="0.35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f t="shared" si="4"/>
        <v>119</v>
      </c>
      <c r="P84">
        <f t="shared" si="5"/>
        <v>66.11</v>
      </c>
      <c r="Q84" s="11" t="s">
        <v>8323</v>
      </c>
      <c r="R84" t="s">
        <v>8326</v>
      </c>
      <c r="S84" s="16">
        <f t="shared" si="6"/>
        <v>41920.787534722222</v>
      </c>
      <c r="T84" s="16">
        <f t="shared" si="7"/>
        <v>41941.787534722222</v>
      </c>
    </row>
    <row r="85" spans="1:20" ht="58" x14ac:dyDescent="0.35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f t="shared" si="4"/>
        <v>101</v>
      </c>
      <c r="P85">
        <f t="shared" si="5"/>
        <v>46.77</v>
      </c>
      <c r="Q85" s="11" t="s">
        <v>8323</v>
      </c>
      <c r="R85" t="s">
        <v>8326</v>
      </c>
      <c r="S85" s="16">
        <f t="shared" si="6"/>
        <v>40883.949317129627</v>
      </c>
      <c r="T85" s="16">
        <f t="shared" si="7"/>
        <v>40939.708333333336</v>
      </c>
    </row>
    <row r="86" spans="1:20" ht="43.5" x14ac:dyDescent="0.35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f t="shared" si="4"/>
        <v>117</v>
      </c>
      <c r="P86">
        <f t="shared" si="5"/>
        <v>81.569999999999993</v>
      </c>
      <c r="Q86" s="11" t="s">
        <v>8323</v>
      </c>
      <c r="R86" t="s">
        <v>8326</v>
      </c>
      <c r="S86" s="16">
        <f t="shared" si="6"/>
        <v>42167.023206018523</v>
      </c>
      <c r="T86" s="16">
        <f t="shared" si="7"/>
        <v>42196.165972222225</v>
      </c>
    </row>
    <row r="87" spans="1:20" ht="58" x14ac:dyDescent="0.35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f t="shared" si="4"/>
        <v>114</v>
      </c>
      <c r="P87">
        <f t="shared" si="5"/>
        <v>105.21</v>
      </c>
      <c r="Q87" s="11" t="s">
        <v>8323</v>
      </c>
      <c r="R87" t="s">
        <v>8326</v>
      </c>
      <c r="S87" s="16">
        <f t="shared" si="6"/>
        <v>42431.102534722217</v>
      </c>
      <c r="T87" s="16">
        <f t="shared" si="7"/>
        <v>42461.06086805556</v>
      </c>
    </row>
    <row r="88" spans="1:20" ht="29" x14ac:dyDescent="0.35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f t="shared" si="4"/>
        <v>100</v>
      </c>
      <c r="P88">
        <f t="shared" si="5"/>
        <v>209.84</v>
      </c>
      <c r="Q88" s="11" t="s">
        <v>8323</v>
      </c>
      <c r="R88" t="s">
        <v>8326</v>
      </c>
      <c r="S88" s="16">
        <f t="shared" si="6"/>
        <v>42253.928530092591</v>
      </c>
      <c r="T88" s="16">
        <f t="shared" si="7"/>
        <v>42283.928530092591</v>
      </c>
    </row>
    <row r="89" spans="1:20" ht="43.5" x14ac:dyDescent="0.35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f t="shared" si="4"/>
        <v>106</v>
      </c>
      <c r="P89">
        <f t="shared" si="5"/>
        <v>69.89</v>
      </c>
      <c r="Q89" s="11" t="s">
        <v>8323</v>
      </c>
      <c r="R89" t="s">
        <v>8326</v>
      </c>
      <c r="S89" s="16">
        <f t="shared" si="6"/>
        <v>41808.669571759259</v>
      </c>
      <c r="T89" s="16">
        <f t="shared" si="7"/>
        <v>41838.669571759259</v>
      </c>
    </row>
    <row r="90" spans="1:20" x14ac:dyDescent="0.35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f t="shared" si="4"/>
        <v>126</v>
      </c>
      <c r="P90">
        <f t="shared" si="5"/>
        <v>67.739999999999995</v>
      </c>
      <c r="Q90" s="11" t="s">
        <v>8323</v>
      </c>
      <c r="R90" t="s">
        <v>8326</v>
      </c>
      <c r="S90" s="16">
        <f t="shared" si="6"/>
        <v>42154.873124999998</v>
      </c>
      <c r="T90" s="16">
        <f t="shared" si="7"/>
        <v>42184.873124999998</v>
      </c>
    </row>
    <row r="91" spans="1:20" ht="43.5" x14ac:dyDescent="0.35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f t="shared" si="4"/>
        <v>104</v>
      </c>
      <c r="P91">
        <f t="shared" si="5"/>
        <v>81.78</v>
      </c>
      <c r="Q91" s="11" t="s">
        <v>8323</v>
      </c>
      <c r="R91" t="s">
        <v>8326</v>
      </c>
      <c r="S91" s="16">
        <f t="shared" si="6"/>
        <v>42018.676898148144</v>
      </c>
      <c r="T91" s="16">
        <f t="shared" si="7"/>
        <v>42040.290972222225</v>
      </c>
    </row>
    <row r="92" spans="1:20" ht="43.5" x14ac:dyDescent="0.35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f t="shared" si="4"/>
        <v>106</v>
      </c>
      <c r="P92">
        <f t="shared" si="5"/>
        <v>136.78</v>
      </c>
      <c r="Q92" s="11" t="s">
        <v>8323</v>
      </c>
      <c r="R92" t="s">
        <v>8326</v>
      </c>
      <c r="S92" s="16">
        <f t="shared" si="6"/>
        <v>41926.942685185182</v>
      </c>
      <c r="T92" s="16">
        <f t="shared" si="7"/>
        <v>41956.984351851846</v>
      </c>
    </row>
    <row r="93" spans="1:20" ht="43.5" x14ac:dyDescent="0.35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f t="shared" si="4"/>
        <v>102</v>
      </c>
      <c r="P93">
        <f t="shared" si="5"/>
        <v>78.209999999999994</v>
      </c>
      <c r="Q93" s="11" t="s">
        <v>8323</v>
      </c>
      <c r="R93" t="s">
        <v>8326</v>
      </c>
      <c r="S93" s="16">
        <f t="shared" si="6"/>
        <v>42062.296412037031</v>
      </c>
      <c r="T93" s="16">
        <f t="shared" si="7"/>
        <v>42095.207638888889</v>
      </c>
    </row>
    <row r="94" spans="1:20" ht="29" x14ac:dyDescent="0.35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f t="shared" si="4"/>
        <v>122</v>
      </c>
      <c r="P94">
        <f t="shared" si="5"/>
        <v>129.36000000000001</v>
      </c>
      <c r="Q94" s="11" t="s">
        <v>8323</v>
      </c>
      <c r="R94" t="s">
        <v>8326</v>
      </c>
      <c r="S94" s="16">
        <f t="shared" si="6"/>
        <v>42219.019733796296</v>
      </c>
      <c r="T94" s="16">
        <f t="shared" si="7"/>
        <v>42249.019733796296</v>
      </c>
    </row>
    <row r="95" spans="1:20" ht="43.5" x14ac:dyDescent="0.35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f t="shared" si="4"/>
        <v>121</v>
      </c>
      <c r="P95">
        <f t="shared" si="5"/>
        <v>71.790000000000006</v>
      </c>
      <c r="Q95" s="11" t="s">
        <v>8323</v>
      </c>
      <c r="R95" t="s">
        <v>8326</v>
      </c>
      <c r="S95" s="16">
        <f t="shared" si="6"/>
        <v>42238.13282407407</v>
      </c>
      <c r="T95" s="16">
        <f t="shared" si="7"/>
        <v>42268.13282407407</v>
      </c>
    </row>
    <row r="96" spans="1:20" ht="43.5" x14ac:dyDescent="0.35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f t="shared" si="4"/>
        <v>100</v>
      </c>
      <c r="P96">
        <f t="shared" si="5"/>
        <v>93.76</v>
      </c>
      <c r="Q96" s="11" t="s">
        <v>8323</v>
      </c>
      <c r="R96" t="s">
        <v>8326</v>
      </c>
      <c r="S96" s="16">
        <f t="shared" si="6"/>
        <v>42292.087592592594</v>
      </c>
      <c r="T96" s="16">
        <f t="shared" si="7"/>
        <v>42329.125</v>
      </c>
    </row>
    <row r="97" spans="1:20" ht="58" x14ac:dyDescent="0.35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f t="shared" si="4"/>
        <v>100</v>
      </c>
      <c r="P97">
        <f t="shared" si="5"/>
        <v>63.83</v>
      </c>
      <c r="Q97" s="11" t="s">
        <v>8323</v>
      </c>
      <c r="R97" t="s">
        <v>8326</v>
      </c>
      <c r="S97" s="16">
        <f t="shared" si="6"/>
        <v>42060.683935185181</v>
      </c>
      <c r="T97" s="16">
        <f t="shared" si="7"/>
        <v>42090.642268518524</v>
      </c>
    </row>
    <row r="98" spans="1:20" ht="43.5" x14ac:dyDescent="0.35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f t="shared" si="4"/>
        <v>100</v>
      </c>
      <c r="P98">
        <f t="shared" si="5"/>
        <v>72.290000000000006</v>
      </c>
      <c r="Q98" s="11" t="s">
        <v>8323</v>
      </c>
      <c r="R98" t="s">
        <v>8326</v>
      </c>
      <c r="S98" s="16">
        <f t="shared" si="6"/>
        <v>41809.860300925924</v>
      </c>
      <c r="T98" s="16">
        <f t="shared" si="7"/>
        <v>41839.860300925924</v>
      </c>
    </row>
    <row r="99" spans="1:20" ht="43.5" x14ac:dyDescent="0.35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f t="shared" si="4"/>
        <v>119</v>
      </c>
      <c r="P99">
        <f t="shared" si="5"/>
        <v>97.38</v>
      </c>
      <c r="Q99" s="11" t="s">
        <v>8323</v>
      </c>
      <c r="R99" t="s">
        <v>8326</v>
      </c>
      <c r="S99" s="16">
        <f t="shared" si="6"/>
        <v>42766.805034722223</v>
      </c>
      <c r="T99" s="16">
        <f t="shared" si="7"/>
        <v>42796.805034722223</v>
      </c>
    </row>
    <row r="100" spans="1:20" ht="43.5" x14ac:dyDescent="0.35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f t="shared" si="4"/>
        <v>106</v>
      </c>
      <c r="P100">
        <f t="shared" si="5"/>
        <v>56.2</v>
      </c>
      <c r="Q100" s="11" t="s">
        <v>8323</v>
      </c>
      <c r="R100" t="s">
        <v>8326</v>
      </c>
      <c r="S100" s="16">
        <f t="shared" si="6"/>
        <v>42196.028703703705</v>
      </c>
      <c r="T100" s="16">
        <f t="shared" si="7"/>
        <v>42228</v>
      </c>
    </row>
    <row r="101" spans="1:20" ht="58" x14ac:dyDescent="0.35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f t="shared" si="4"/>
        <v>116</v>
      </c>
      <c r="P101">
        <f t="shared" si="5"/>
        <v>73.58</v>
      </c>
      <c r="Q101" s="11" t="s">
        <v>8323</v>
      </c>
      <c r="R101" t="s">
        <v>8326</v>
      </c>
      <c r="S101" s="16">
        <f t="shared" si="6"/>
        <v>42173.803217592591</v>
      </c>
      <c r="T101" s="16">
        <f t="shared" si="7"/>
        <v>42203.290972222225</v>
      </c>
    </row>
    <row r="102" spans="1:20" ht="43.5" x14ac:dyDescent="0.35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f t="shared" si="4"/>
        <v>105</v>
      </c>
      <c r="P102">
        <f t="shared" si="5"/>
        <v>65.58</v>
      </c>
      <c r="Q102" s="11" t="s">
        <v>8323</v>
      </c>
      <c r="R102" t="s">
        <v>8326</v>
      </c>
      <c r="S102" s="16">
        <f t="shared" si="6"/>
        <v>42145.746689814812</v>
      </c>
      <c r="T102" s="16">
        <f t="shared" si="7"/>
        <v>42175.746689814812</v>
      </c>
    </row>
    <row r="103" spans="1:20" ht="43.5" x14ac:dyDescent="0.35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f t="shared" si="4"/>
        <v>191</v>
      </c>
      <c r="P103">
        <f t="shared" si="5"/>
        <v>358.69</v>
      </c>
      <c r="Q103" s="11" t="s">
        <v>8323</v>
      </c>
      <c r="R103" t="s">
        <v>8326</v>
      </c>
      <c r="S103" s="16">
        <f t="shared" si="6"/>
        <v>41821.205636574072</v>
      </c>
      <c r="T103" s="16">
        <f t="shared" si="7"/>
        <v>41852.290972222225</v>
      </c>
    </row>
    <row r="104" spans="1:20" ht="29" x14ac:dyDescent="0.35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f t="shared" si="4"/>
        <v>114</v>
      </c>
      <c r="P104">
        <f t="shared" si="5"/>
        <v>82.61</v>
      </c>
      <c r="Q104" s="11" t="s">
        <v>8323</v>
      </c>
      <c r="R104" t="s">
        <v>8326</v>
      </c>
      <c r="S104" s="16">
        <f t="shared" si="6"/>
        <v>41447.839722222219</v>
      </c>
      <c r="T104" s="16">
        <f t="shared" si="7"/>
        <v>41477.839722222219</v>
      </c>
    </row>
    <row r="105" spans="1:20" ht="43.5" x14ac:dyDescent="0.35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f t="shared" si="4"/>
        <v>114</v>
      </c>
      <c r="P105">
        <f t="shared" si="5"/>
        <v>80.23</v>
      </c>
      <c r="Q105" s="11" t="s">
        <v>8323</v>
      </c>
      <c r="R105" t="s">
        <v>8326</v>
      </c>
      <c r="S105" s="16">
        <f t="shared" si="6"/>
        <v>42042.197824074072</v>
      </c>
      <c r="T105" s="16">
        <f t="shared" si="7"/>
        <v>42072.156157407408</v>
      </c>
    </row>
    <row r="106" spans="1:20" ht="58" x14ac:dyDescent="0.35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f t="shared" si="4"/>
        <v>113</v>
      </c>
      <c r="P106">
        <f t="shared" si="5"/>
        <v>83.43</v>
      </c>
      <c r="Q106" s="11" t="s">
        <v>8323</v>
      </c>
      <c r="R106" t="s">
        <v>8326</v>
      </c>
      <c r="S106" s="16">
        <f t="shared" si="6"/>
        <v>41866.025347222225</v>
      </c>
      <c r="T106" s="16">
        <f t="shared" si="7"/>
        <v>41883.665972222225</v>
      </c>
    </row>
    <row r="107" spans="1:20" ht="43.5" x14ac:dyDescent="0.35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f t="shared" si="4"/>
        <v>113</v>
      </c>
      <c r="P107">
        <f t="shared" si="5"/>
        <v>107</v>
      </c>
      <c r="Q107" s="11" t="s">
        <v>8323</v>
      </c>
      <c r="R107" t="s">
        <v>8326</v>
      </c>
      <c r="S107" s="16">
        <f t="shared" si="6"/>
        <v>42016.050451388888</v>
      </c>
      <c r="T107" s="16">
        <f t="shared" si="7"/>
        <v>42046.708333333328</v>
      </c>
    </row>
    <row r="108" spans="1:20" ht="43.5" x14ac:dyDescent="0.35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f t="shared" si="4"/>
        <v>102</v>
      </c>
      <c r="P108">
        <f t="shared" si="5"/>
        <v>66.150000000000006</v>
      </c>
      <c r="Q108" s="11" t="s">
        <v>8323</v>
      </c>
      <c r="R108" t="s">
        <v>8326</v>
      </c>
      <c r="S108" s="16">
        <f t="shared" si="6"/>
        <v>41829.599791666667</v>
      </c>
      <c r="T108" s="16">
        <f t="shared" si="7"/>
        <v>41889.599791666667</v>
      </c>
    </row>
    <row r="109" spans="1:20" x14ac:dyDescent="0.35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f t="shared" si="4"/>
        <v>112</v>
      </c>
      <c r="P109">
        <f t="shared" si="5"/>
        <v>69.19</v>
      </c>
      <c r="Q109" s="11" t="s">
        <v>8323</v>
      </c>
      <c r="R109" t="s">
        <v>8326</v>
      </c>
      <c r="S109" s="16">
        <f t="shared" si="6"/>
        <v>42762.942430555559</v>
      </c>
      <c r="T109" s="16">
        <f t="shared" si="7"/>
        <v>42794.208333333328</v>
      </c>
    </row>
    <row r="110" spans="1:20" ht="43.5" x14ac:dyDescent="0.35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f t="shared" si="4"/>
        <v>102</v>
      </c>
      <c r="P110">
        <f t="shared" si="5"/>
        <v>62.92</v>
      </c>
      <c r="Q110" s="11" t="s">
        <v>8323</v>
      </c>
      <c r="R110" t="s">
        <v>8326</v>
      </c>
      <c r="S110" s="16">
        <f t="shared" si="6"/>
        <v>41026.953055555554</v>
      </c>
      <c r="T110" s="16">
        <f t="shared" si="7"/>
        <v>41061.953055555554</v>
      </c>
    </row>
    <row r="111" spans="1:20" ht="43.5" x14ac:dyDescent="0.35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f t="shared" si="4"/>
        <v>111</v>
      </c>
      <c r="P111">
        <f t="shared" si="5"/>
        <v>40.630000000000003</v>
      </c>
      <c r="Q111" s="11" t="s">
        <v>8323</v>
      </c>
      <c r="R111" t="s">
        <v>8326</v>
      </c>
      <c r="S111" s="16">
        <f t="shared" si="6"/>
        <v>42401.806562500002</v>
      </c>
      <c r="T111" s="16">
        <f t="shared" si="7"/>
        <v>42431.806562500002</v>
      </c>
    </row>
    <row r="112" spans="1:20" ht="43.5" x14ac:dyDescent="0.35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f t="shared" si="4"/>
        <v>100</v>
      </c>
      <c r="P112">
        <f t="shared" si="5"/>
        <v>69.819999999999993</v>
      </c>
      <c r="Q112" s="11" t="s">
        <v>8323</v>
      </c>
      <c r="R112" t="s">
        <v>8326</v>
      </c>
      <c r="S112" s="16">
        <f t="shared" si="6"/>
        <v>42466.558796296296</v>
      </c>
      <c r="T112" s="16">
        <f t="shared" si="7"/>
        <v>42490.165972222225</v>
      </c>
    </row>
    <row r="113" spans="1:20" ht="58" x14ac:dyDescent="0.3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f t="shared" si="4"/>
        <v>110</v>
      </c>
      <c r="P113">
        <f t="shared" si="5"/>
        <v>50.75</v>
      </c>
      <c r="Q113" s="11" t="s">
        <v>8323</v>
      </c>
      <c r="R113" t="s">
        <v>8326</v>
      </c>
      <c r="S113" s="16">
        <f t="shared" si="6"/>
        <v>42061.212488425925</v>
      </c>
      <c r="T113" s="16">
        <f t="shared" si="7"/>
        <v>42089.166666666672</v>
      </c>
    </row>
    <row r="114" spans="1:20" ht="58" x14ac:dyDescent="0.35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f t="shared" si="4"/>
        <v>110</v>
      </c>
      <c r="P114">
        <f t="shared" si="5"/>
        <v>91.3</v>
      </c>
      <c r="Q114" s="11" t="s">
        <v>8323</v>
      </c>
      <c r="R114" t="s">
        <v>8326</v>
      </c>
      <c r="S114" s="16">
        <f t="shared" si="6"/>
        <v>40531.886886574073</v>
      </c>
      <c r="T114" s="16">
        <f t="shared" si="7"/>
        <v>40591.886886574073</v>
      </c>
    </row>
    <row r="115" spans="1:20" ht="43.5" x14ac:dyDescent="0.35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f t="shared" si="4"/>
        <v>109</v>
      </c>
      <c r="P115">
        <f t="shared" si="5"/>
        <v>74.819999999999993</v>
      </c>
      <c r="Q115" s="11" t="s">
        <v>8323</v>
      </c>
      <c r="R115" t="s">
        <v>8326</v>
      </c>
      <c r="S115" s="16">
        <f t="shared" si="6"/>
        <v>42303.672662037032</v>
      </c>
      <c r="T115" s="16">
        <f t="shared" si="7"/>
        <v>42338.714328703703</v>
      </c>
    </row>
    <row r="116" spans="1:20" ht="29" x14ac:dyDescent="0.35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f t="shared" si="4"/>
        <v>139</v>
      </c>
      <c r="P116">
        <f t="shared" si="5"/>
        <v>116.65</v>
      </c>
      <c r="Q116" s="11" t="s">
        <v>8323</v>
      </c>
      <c r="R116" t="s">
        <v>8326</v>
      </c>
      <c r="S116" s="16">
        <f t="shared" si="6"/>
        <v>42185.521087962959</v>
      </c>
      <c r="T116" s="16">
        <f t="shared" si="7"/>
        <v>42215.521087962959</v>
      </c>
    </row>
    <row r="117" spans="1:20" ht="43.5" x14ac:dyDescent="0.35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f t="shared" si="4"/>
        <v>160</v>
      </c>
      <c r="P117">
        <f t="shared" si="5"/>
        <v>40.29</v>
      </c>
      <c r="Q117" s="11" t="s">
        <v>8323</v>
      </c>
      <c r="R117" t="s">
        <v>8326</v>
      </c>
      <c r="S117" s="16">
        <f t="shared" si="6"/>
        <v>41793.668761574074</v>
      </c>
      <c r="T117" s="16">
        <f t="shared" si="7"/>
        <v>41823.668761574074</v>
      </c>
    </row>
    <row r="118" spans="1:20" ht="43.5" x14ac:dyDescent="0.35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f t="shared" si="4"/>
        <v>106</v>
      </c>
      <c r="P118">
        <f t="shared" si="5"/>
        <v>143.11000000000001</v>
      </c>
      <c r="Q118" s="11" t="s">
        <v>8323</v>
      </c>
      <c r="R118" t="s">
        <v>8326</v>
      </c>
      <c r="S118" s="16">
        <f t="shared" si="6"/>
        <v>41851.541585648149</v>
      </c>
      <c r="T118" s="16">
        <f t="shared" si="7"/>
        <v>41872.686111111114</v>
      </c>
    </row>
    <row r="119" spans="1:20" ht="43.5" x14ac:dyDescent="0.35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f t="shared" si="4"/>
        <v>106</v>
      </c>
      <c r="P119">
        <f t="shared" si="5"/>
        <v>41.94</v>
      </c>
      <c r="Q119" s="11" t="s">
        <v>8323</v>
      </c>
      <c r="R119" t="s">
        <v>8326</v>
      </c>
      <c r="S119" s="16">
        <f t="shared" si="6"/>
        <v>41753.593275462961</v>
      </c>
      <c r="T119" s="16">
        <f t="shared" si="7"/>
        <v>41778.875</v>
      </c>
    </row>
    <row r="120" spans="1:20" ht="43.5" x14ac:dyDescent="0.35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f t="shared" si="4"/>
        <v>105</v>
      </c>
      <c r="P120">
        <f t="shared" si="5"/>
        <v>107.57</v>
      </c>
      <c r="Q120" s="11" t="s">
        <v>8323</v>
      </c>
      <c r="R120" t="s">
        <v>8326</v>
      </c>
      <c r="S120" s="16">
        <f t="shared" si="6"/>
        <v>42151.069606481484</v>
      </c>
      <c r="T120" s="16">
        <f t="shared" si="7"/>
        <v>42172.069606481484</v>
      </c>
    </row>
    <row r="121" spans="1:20" ht="43.5" x14ac:dyDescent="0.35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f t="shared" si="4"/>
        <v>105</v>
      </c>
      <c r="P121">
        <f t="shared" si="5"/>
        <v>64.16</v>
      </c>
      <c r="Q121" s="11" t="s">
        <v>8323</v>
      </c>
      <c r="R121" t="s">
        <v>8326</v>
      </c>
      <c r="S121" s="16">
        <f t="shared" si="6"/>
        <v>41809.12300925926</v>
      </c>
      <c r="T121" s="16">
        <f t="shared" si="7"/>
        <v>41831.677083333336</v>
      </c>
    </row>
    <row r="122" spans="1:20" ht="43.5" x14ac:dyDescent="0.35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f t="shared" si="4"/>
        <v>105</v>
      </c>
      <c r="P122">
        <f t="shared" si="5"/>
        <v>36.86</v>
      </c>
      <c r="Q122" s="11" t="s">
        <v>8323</v>
      </c>
      <c r="R122" t="s">
        <v>8326</v>
      </c>
      <c r="S122" s="16">
        <f t="shared" si="6"/>
        <v>42558.189432870371</v>
      </c>
      <c r="T122" s="16">
        <f t="shared" si="7"/>
        <v>42587.875</v>
      </c>
    </row>
    <row r="123" spans="1:20" ht="43.5" x14ac:dyDescent="0.35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f t="shared" si="4"/>
        <v>105</v>
      </c>
      <c r="P123">
        <f t="shared" si="5"/>
        <v>93.43</v>
      </c>
      <c r="Q123" s="11" t="s">
        <v>8323</v>
      </c>
      <c r="R123" t="s">
        <v>8326</v>
      </c>
      <c r="S123" s="16">
        <f t="shared" si="6"/>
        <v>42646.092812499999</v>
      </c>
      <c r="T123" s="16">
        <f t="shared" si="7"/>
        <v>42675.207638888889</v>
      </c>
    </row>
    <row r="124" spans="1:20" ht="43.5" x14ac:dyDescent="0.35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f t="shared" si="4"/>
        <v>105</v>
      </c>
      <c r="P124">
        <f t="shared" si="5"/>
        <v>80.400000000000006</v>
      </c>
      <c r="Q124" s="11" t="s">
        <v>8323</v>
      </c>
      <c r="R124" t="s">
        <v>8326</v>
      </c>
      <c r="S124" s="16">
        <f t="shared" si="6"/>
        <v>42248.697754629626</v>
      </c>
      <c r="T124" s="16">
        <f t="shared" si="7"/>
        <v>42283.697754629626</v>
      </c>
    </row>
    <row r="125" spans="1:20" ht="29" x14ac:dyDescent="0.35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f t="shared" si="4"/>
        <v>116</v>
      </c>
      <c r="P125">
        <f t="shared" si="5"/>
        <v>50.2</v>
      </c>
      <c r="Q125" s="11" t="s">
        <v>8323</v>
      </c>
      <c r="R125" t="s">
        <v>8326</v>
      </c>
      <c r="S125" s="16">
        <f t="shared" si="6"/>
        <v>42648.546111111107</v>
      </c>
      <c r="T125" s="16">
        <f t="shared" si="7"/>
        <v>42678.546111111107</v>
      </c>
    </row>
    <row r="126" spans="1:20" ht="43.5" x14ac:dyDescent="0.35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f t="shared" si="4"/>
        <v>104</v>
      </c>
      <c r="P126">
        <f t="shared" si="5"/>
        <v>63.11</v>
      </c>
      <c r="Q126" s="11" t="s">
        <v>8323</v>
      </c>
      <c r="R126" t="s">
        <v>8326</v>
      </c>
      <c r="S126" s="16">
        <f t="shared" si="6"/>
        <v>41827.605057870373</v>
      </c>
      <c r="T126" s="16">
        <f t="shared" si="7"/>
        <v>41848.605057870373</v>
      </c>
    </row>
    <row r="127" spans="1:20" ht="58" x14ac:dyDescent="0.35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f t="shared" si="4"/>
        <v>102</v>
      </c>
      <c r="P127">
        <f t="shared" si="5"/>
        <v>55.01</v>
      </c>
      <c r="Q127" s="11" t="s">
        <v>8323</v>
      </c>
      <c r="R127" t="s">
        <v>8326</v>
      </c>
      <c r="S127" s="16">
        <f t="shared" si="6"/>
        <v>42575.130057870367</v>
      </c>
      <c r="T127" s="16">
        <f t="shared" si="7"/>
        <v>42605.130057870367</v>
      </c>
    </row>
    <row r="128" spans="1:20" ht="58" x14ac:dyDescent="0.35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f t="shared" si="4"/>
        <v>102</v>
      </c>
      <c r="P128">
        <f t="shared" si="5"/>
        <v>58.62</v>
      </c>
      <c r="Q128" s="11" t="s">
        <v>8323</v>
      </c>
      <c r="R128" t="s">
        <v>8326</v>
      </c>
      <c r="S128" s="16">
        <f t="shared" si="6"/>
        <v>41880.061006944445</v>
      </c>
      <c r="T128" s="16">
        <f t="shared" si="7"/>
        <v>41908.065972222219</v>
      </c>
    </row>
    <row r="129" spans="1:20" ht="43.5" x14ac:dyDescent="0.35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f t="shared" si="4"/>
        <v>128</v>
      </c>
      <c r="P129">
        <f t="shared" si="5"/>
        <v>82.26</v>
      </c>
      <c r="Q129" s="11" t="s">
        <v>8323</v>
      </c>
      <c r="R129" t="s">
        <v>8326</v>
      </c>
      <c r="S129" s="16">
        <f t="shared" si="6"/>
        <v>42125.647534722222</v>
      </c>
      <c r="T129" s="16">
        <f t="shared" si="7"/>
        <v>42150.647534722222</v>
      </c>
    </row>
    <row r="130" spans="1:20" ht="58" x14ac:dyDescent="0.35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f t="shared" ref="O130:O193" si="8">ROUND(E130/D130*100, 0)</f>
        <v>127</v>
      </c>
      <c r="P130">
        <f t="shared" ref="P130:P193" si="9">IFERROR(ROUND(E130/L130, 2), 0)</f>
        <v>80.73</v>
      </c>
      <c r="Q130" s="11" t="s">
        <v>8323</v>
      </c>
      <c r="R130" t="s">
        <v>8326</v>
      </c>
      <c r="S130" s="16">
        <f t="shared" ref="S130:S193" si="10">(((J130/60)/60)/24)+DATE(1970,1,1)</f>
        <v>41799.685902777775</v>
      </c>
      <c r="T130" s="16">
        <f t="shared" ref="T130:T193" si="11">(((I130/60)/60)/24)+DATE(1970,1,1)</f>
        <v>41827.083333333336</v>
      </c>
    </row>
    <row r="131" spans="1:20" ht="43.5" x14ac:dyDescent="0.35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f t="shared" si="8"/>
        <v>101</v>
      </c>
      <c r="P131">
        <f t="shared" si="9"/>
        <v>110.22</v>
      </c>
      <c r="Q131" s="11" t="s">
        <v>8323</v>
      </c>
      <c r="R131" t="s">
        <v>8326</v>
      </c>
      <c r="S131" s="16">
        <f t="shared" si="10"/>
        <v>41993.824340277773</v>
      </c>
      <c r="T131" s="16">
        <f t="shared" si="11"/>
        <v>42010.25</v>
      </c>
    </row>
    <row r="132" spans="1:20" ht="29" x14ac:dyDescent="0.35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f t="shared" si="8"/>
        <v>126</v>
      </c>
      <c r="P132">
        <f t="shared" si="9"/>
        <v>53.72</v>
      </c>
      <c r="Q132" s="11" t="s">
        <v>8323</v>
      </c>
      <c r="R132" t="s">
        <v>8326</v>
      </c>
      <c r="S132" s="16">
        <f t="shared" si="10"/>
        <v>41829.795729166668</v>
      </c>
      <c r="T132" s="16">
        <f t="shared" si="11"/>
        <v>41859.795729166668</v>
      </c>
    </row>
    <row r="133" spans="1:20" ht="58" x14ac:dyDescent="0.35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f t="shared" si="8"/>
        <v>101</v>
      </c>
      <c r="P133">
        <f t="shared" si="9"/>
        <v>114.55</v>
      </c>
      <c r="Q133" s="11" t="s">
        <v>8323</v>
      </c>
      <c r="R133" t="s">
        <v>8326</v>
      </c>
      <c r="S133" s="16">
        <f t="shared" si="10"/>
        <v>41927.936157407406</v>
      </c>
      <c r="T133" s="16">
        <f t="shared" si="11"/>
        <v>41948.977824074071</v>
      </c>
    </row>
    <row r="134" spans="1:20" ht="43.5" x14ac:dyDescent="0.35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f t="shared" si="8"/>
        <v>101</v>
      </c>
      <c r="P134">
        <f t="shared" si="9"/>
        <v>25.69</v>
      </c>
      <c r="Q134" s="11" t="s">
        <v>8323</v>
      </c>
      <c r="R134" t="s">
        <v>8326</v>
      </c>
      <c r="S134" s="16">
        <f t="shared" si="10"/>
        <v>41827.909942129627</v>
      </c>
      <c r="T134" s="16">
        <f t="shared" si="11"/>
        <v>41857.897222222222</v>
      </c>
    </row>
    <row r="135" spans="1:20" ht="43.5" x14ac:dyDescent="0.35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f t="shared" si="8"/>
        <v>100</v>
      </c>
      <c r="P135">
        <f t="shared" si="9"/>
        <v>122.54</v>
      </c>
      <c r="Q135" s="11" t="s">
        <v>8323</v>
      </c>
      <c r="R135" t="s">
        <v>8326</v>
      </c>
      <c r="S135" s="16">
        <f t="shared" si="10"/>
        <v>41982.688611111109</v>
      </c>
      <c r="T135" s="16">
        <f t="shared" si="11"/>
        <v>42012.688611111109</v>
      </c>
    </row>
    <row r="136" spans="1:20" ht="58" x14ac:dyDescent="0.35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f t="shared" si="8"/>
        <v>100</v>
      </c>
      <c r="P136">
        <f t="shared" si="9"/>
        <v>200.49</v>
      </c>
      <c r="Q136" s="11" t="s">
        <v>8323</v>
      </c>
      <c r="R136" t="s">
        <v>8326</v>
      </c>
      <c r="S136" s="16">
        <f t="shared" si="10"/>
        <v>41787.218229166669</v>
      </c>
      <c r="T136" s="16">
        <f t="shared" si="11"/>
        <v>41817.218229166669</v>
      </c>
    </row>
    <row r="137" spans="1:20" ht="43.5" x14ac:dyDescent="0.35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f t="shared" si="8"/>
        <v>100</v>
      </c>
      <c r="P137">
        <f t="shared" si="9"/>
        <v>178.57</v>
      </c>
      <c r="Q137" s="11" t="s">
        <v>8323</v>
      </c>
      <c r="R137" t="s">
        <v>8326</v>
      </c>
      <c r="S137" s="16">
        <f t="shared" si="10"/>
        <v>41944.527627314819</v>
      </c>
      <c r="T137" s="16">
        <f t="shared" si="11"/>
        <v>42004.569293981483</v>
      </c>
    </row>
    <row r="138" spans="1:20" ht="43.5" x14ac:dyDescent="0.35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f t="shared" si="8"/>
        <v>100</v>
      </c>
      <c r="P138">
        <f t="shared" si="9"/>
        <v>148.47999999999999</v>
      </c>
      <c r="Q138" s="11" t="s">
        <v>8323</v>
      </c>
      <c r="R138" t="s">
        <v>8326</v>
      </c>
      <c r="S138" s="16">
        <f t="shared" si="10"/>
        <v>42062.834444444445</v>
      </c>
      <c r="T138" s="16">
        <f t="shared" si="11"/>
        <v>42083.852083333331</v>
      </c>
    </row>
    <row r="139" spans="1:20" ht="43.5" x14ac:dyDescent="0.35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f t="shared" si="8"/>
        <v>114</v>
      </c>
      <c r="P139">
        <f t="shared" si="9"/>
        <v>77.34</v>
      </c>
      <c r="Q139" s="11" t="s">
        <v>8323</v>
      </c>
      <c r="R139" t="s">
        <v>8326</v>
      </c>
      <c r="S139" s="16">
        <f t="shared" si="10"/>
        <v>41375.702210648145</v>
      </c>
      <c r="T139" s="16">
        <f t="shared" si="11"/>
        <v>41400.702210648145</v>
      </c>
    </row>
    <row r="140" spans="1:20" ht="43.5" x14ac:dyDescent="0.35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f t="shared" si="8"/>
        <v>155</v>
      </c>
      <c r="P140">
        <f t="shared" si="9"/>
        <v>83.14</v>
      </c>
      <c r="Q140" s="11" t="s">
        <v>8323</v>
      </c>
      <c r="R140" t="s">
        <v>8326</v>
      </c>
      <c r="S140" s="16">
        <f t="shared" si="10"/>
        <v>42126.87501157407</v>
      </c>
      <c r="T140" s="16">
        <f t="shared" si="11"/>
        <v>42158.290972222225</v>
      </c>
    </row>
    <row r="141" spans="1:20" ht="43.5" x14ac:dyDescent="0.35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f t="shared" si="8"/>
        <v>107</v>
      </c>
      <c r="P141">
        <f t="shared" si="9"/>
        <v>100.22</v>
      </c>
      <c r="Q141" s="11" t="s">
        <v>8323</v>
      </c>
      <c r="R141" t="s">
        <v>8326</v>
      </c>
      <c r="S141" s="16">
        <f t="shared" si="10"/>
        <v>41791.993414351848</v>
      </c>
      <c r="T141" s="16">
        <f t="shared" si="11"/>
        <v>41821.993414351848</v>
      </c>
    </row>
    <row r="142" spans="1:20" ht="43.5" x14ac:dyDescent="0.35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f t="shared" si="8"/>
        <v>102</v>
      </c>
      <c r="P142">
        <f t="shared" si="9"/>
        <v>80.16</v>
      </c>
      <c r="Q142" s="11" t="s">
        <v>8323</v>
      </c>
      <c r="R142" t="s">
        <v>8326</v>
      </c>
      <c r="S142" s="16">
        <f t="shared" si="10"/>
        <v>41841.26489583333</v>
      </c>
      <c r="T142" s="16">
        <f t="shared" si="11"/>
        <v>41864.207638888889</v>
      </c>
    </row>
    <row r="143" spans="1:20" ht="43.5" x14ac:dyDescent="0.35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f t="shared" si="8"/>
        <v>101</v>
      </c>
      <c r="P143">
        <f t="shared" si="9"/>
        <v>114.13</v>
      </c>
      <c r="Q143" s="11" t="s">
        <v>8323</v>
      </c>
      <c r="R143" t="s">
        <v>8326</v>
      </c>
      <c r="S143" s="16">
        <f t="shared" si="10"/>
        <v>41851.200150462959</v>
      </c>
      <c r="T143" s="16">
        <f t="shared" si="11"/>
        <v>41881.200150462959</v>
      </c>
    </row>
    <row r="144" spans="1:20" ht="58" x14ac:dyDescent="0.35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f t="shared" si="8"/>
        <v>100</v>
      </c>
      <c r="P144">
        <f t="shared" si="9"/>
        <v>65.38</v>
      </c>
      <c r="Q144" s="11" t="s">
        <v>8323</v>
      </c>
      <c r="R144" t="s">
        <v>8326</v>
      </c>
      <c r="S144" s="16">
        <f t="shared" si="10"/>
        <v>42208.84646990741</v>
      </c>
      <c r="T144" s="16">
        <f t="shared" si="11"/>
        <v>42238.84646990741</v>
      </c>
    </row>
    <row r="145" spans="1:20" ht="43.5" x14ac:dyDescent="0.35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f t="shared" si="8"/>
        <v>127</v>
      </c>
      <c r="P145">
        <f t="shared" si="9"/>
        <v>72.95</v>
      </c>
      <c r="Q145" s="11" t="s">
        <v>8323</v>
      </c>
      <c r="R145" t="s">
        <v>8326</v>
      </c>
      <c r="S145" s="16">
        <f t="shared" si="10"/>
        <v>42420.019097222219</v>
      </c>
      <c r="T145" s="16">
        <f t="shared" si="11"/>
        <v>42479.977430555555</v>
      </c>
    </row>
    <row r="146" spans="1:20" ht="43.5" x14ac:dyDescent="0.35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f t="shared" si="8"/>
        <v>111</v>
      </c>
      <c r="P146">
        <f t="shared" si="9"/>
        <v>68.349999999999994</v>
      </c>
      <c r="Q146" s="11" t="s">
        <v>8323</v>
      </c>
      <c r="R146" t="s">
        <v>8326</v>
      </c>
      <c r="S146" s="16">
        <f t="shared" si="10"/>
        <v>41941.75203703704</v>
      </c>
      <c r="T146" s="16">
        <f t="shared" si="11"/>
        <v>41964.708333333328</v>
      </c>
    </row>
    <row r="147" spans="1:20" ht="43.5" x14ac:dyDescent="0.35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f t="shared" si="8"/>
        <v>146</v>
      </c>
      <c r="P147">
        <f t="shared" si="9"/>
        <v>104.07</v>
      </c>
      <c r="Q147" s="11" t="s">
        <v>8323</v>
      </c>
      <c r="R147" t="s">
        <v>8326</v>
      </c>
      <c r="S147" s="16">
        <f t="shared" si="10"/>
        <v>42064.652673611112</v>
      </c>
      <c r="T147" s="16">
        <f t="shared" si="11"/>
        <v>42101.291666666672</v>
      </c>
    </row>
    <row r="148" spans="1:20" ht="43.5" x14ac:dyDescent="0.35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f t="shared" si="8"/>
        <v>124</v>
      </c>
      <c r="P148">
        <f t="shared" si="9"/>
        <v>135.63</v>
      </c>
      <c r="Q148" s="11" t="s">
        <v>8323</v>
      </c>
      <c r="R148" t="s">
        <v>8326</v>
      </c>
      <c r="S148" s="16">
        <f t="shared" si="10"/>
        <v>42169.814340277779</v>
      </c>
      <c r="T148" s="16">
        <f t="shared" si="11"/>
        <v>42199.814340277779</v>
      </c>
    </row>
    <row r="149" spans="1:20" ht="58" x14ac:dyDescent="0.35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f t="shared" si="8"/>
        <v>107</v>
      </c>
      <c r="P149">
        <f t="shared" si="9"/>
        <v>204.57</v>
      </c>
      <c r="Q149" s="11" t="s">
        <v>8323</v>
      </c>
      <c r="R149" t="s">
        <v>8326</v>
      </c>
      <c r="S149" s="16">
        <f t="shared" si="10"/>
        <v>42611.801412037035</v>
      </c>
      <c r="T149" s="16">
        <f t="shared" si="11"/>
        <v>42627.791666666672</v>
      </c>
    </row>
    <row r="150" spans="1:20" ht="43.5" x14ac:dyDescent="0.35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f t="shared" si="8"/>
        <v>122</v>
      </c>
      <c r="P150">
        <f t="shared" si="9"/>
        <v>75.09</v>
      </c>
      <c r="Q150" s="11" t="s">
        <v>8323</v>
      </c>
      <c r="R150" t="s">
        <v>8326</v>
      </c>
      <c r="S150" s="16">
        <f t="shared" si="10"/>
        <v>42452.876909722225</v>
      </c>
      <c r="T150" s="16">
        <f t="shared" si="11"/>
        <v>42473.876909722225</v>
      </c>
    </row>
    <row r="151" spans="1:20" ht="43.5" x14ac:dyDescent="0.35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f t="shared" si="8"/>
        <v>106</v>
      </c>
      <c r="P151">
        <f t="shared" si="9"/>
        <v>184.78</v>
      </c>
      <c r="Q151" s="11" t="s">
        <v>8323</v>
      </c>
      <c r="R151" t="s">
        <v>8326</v>
      </c>
      <c r="S151" s="16">
        <f t="shared" si="10"/>
        <v>42746.057106481487</v>
      </c>
      <c r="T151" s="16">
        <f t="shared" si="11"/>
        <v>42791.057106481487</v>
      </c>
    </row>
    <row r="152" spans="1:20" ht="43.5" x14ac:dyDescent="0.35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f t="shared" si="8"/>
        <v>105</v>
      </c>
      <c r="P152">
        <f t="shared" si="9"/>
        <v>136</v>
      </c>
      <c r="Q152" s="11" t="s">
        <v>8323</v>
      </c>
      <c r="R152" t="s">
        <v>8326</v>
      </c>
      <c r="S152" s="16">
        <f t="shared" si="10"/>
        <v>42430.839398148149</v>
      </c>
      <c r="T152" s="16">
        <f t="shared" si="11"/>
        <v>42445.165972222225</v>
      </c>
    </row>
    <row r="153" spans="1:20" ht="43.5" x14ac:dyDescent="0.35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f t="shared" si="8"/>
        <v>139</v>
      </c>
      <c r="P153">
        <f t="shared" si="9"/>
        <v>62.33</v>
      </c>
      <c r="Q153" s="11" t="s">
        <v>8323</v>
      </c>
      <c r="R153" t="s">
        <v>8326</v>
      </c>
      <c r="S153" s="16">
        <f t="shared" si="10"/>
        <v>41772.685393518521</v>
      </c>
      <c r="T153" s="16">
        <f t="shared" si="11"/>
        <v>41806.290972222225</v>
      </c>
    </row>
    <row r="154" spans="1:20" ht="43.5" x14ac:dyDescent="0.35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f t="shared" si="8"/>
        <v>138</v>
      </c>
      <c r="P154">
        <f t="shared" si="9"/>
        <v>109.08</v>
      </c>
      <c r="Q154" s="11" t="s">
        <v>8323</v>
      </c>
      <c r="R154" t="s">
        <v>8326</v>
      </c>
      <c r="S154" s="16">
        <f t="shared" si="10"/>
        <v>42685.974004629628</v>
      </c>
      <c r="T154" s="16">
        <f t="shared" si="11"/>
        <v>42710.974004629628</v>
      </c>
    </row>
    <row r="155" spans="1:20" ht="43.5" x14ac:dyDescent="0.35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f t="shared" si="8"/>
        <v>102</v>
      </c>
      <c r="P155">
        <f t="shared" si="9"/>
        <v>85.21</v>
      </c>
      <c r="Q155" s="11" t="s">
        <v>8323</v>
      </c>
      <c r="R155" t="s">
        <v>8326</v>
      </c>
      <c r="S155" s="16">
        <f t="shared" si="10"/>
        <v>42044.184988425928</v>
      </c>
      <c r="T155" s="16">
        <f t="shared" si="11"/>
        <v>42074.143321759257</v>
      </c>
    </row>
    <row r="156" spans="1:20" ht="43.5" x14ac:dyDescent="0.35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f t="shared" si="8"/>
        <v>136</v>
      </c>
      <c r="P156">
        <f t="shared" si="9"/>
        <v>46.42</v>
      </c>
      <c r="Q156" s="11" t="s">
        <v>8323</v>
      </c>
      <c r="R156" t="s">
        <v>8326</v>
      </c>
      <c r="S156" s="16">
        <f t="shared" si="10"/>
        <v>42102.743773148148</v>
      </c>
      <c r="T156" s="16">
        <f t="shared" si="11"/>
        <v>42123.743773148148</v>
      </c>
    </row>
    <row r="157" spans="1:20" ht="43.5" x14ac:dyDescent="0.35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f t="shared" si="8"/>
        <v>102</v>
      </c>
      <c r="P157">
        <f t="shared" si="9"/>
        <v>204.05</v>
      </c>
      <c r="Q157" s="11" t="s">
        <v>8323</v>
      </c>
      <c r="R157" t="s">
        <v>8326</v>
      </c>
      <c r="S157" s="16">
        <f t="shared" si="10"/>
        <v>42186.855879629627</v>
      </c>
      <c r="T157" s="16">
        <f t="shared" si="11"/>
        <v>42216.855879629627</v>
      </c>
    </row>
    <row r="158" spans="1:20" ht="43.5" x14ac:dyDescent="0.35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f t="shared" si="8"/>
        <v>108</v>
      </c>
      <c r="P158">
        <f t="shared" si="9"/>
        <v>46.61</v>
      </c>
      <c r="Q158" s="11" t="s">
        <v>8323</v>
      </c>
      <c r="R158" t="s">
        <v>8326</v>
      </c>
      <c r="S158" s="16">
        <f t="shared" si="10"/>
        <v>41884.056747685187</v>
      </c>
      <c r="T158" s="16">
        <f t="shared" si="11"/>
        <v>41903.083333333336</v>
      </c>
    </row>
    <row r="159" spans="1:20" ht="43.5" x14ac:dyDescent="0.35">
      <c r="A159">
        <v>3585</v>
      </c>
      <c r="B159" s="9" t="s">
        <v>3584</v>
      </c>
      <c r="C159" s="3" t="s">
        <v>7695</v>
      </c>
      <c r="D159" s="5">
        <v>3400</v>
      </c>
      <c r="E159" s="7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f t="shared" si="8"/>
        <v>119</v>
      </c>
      <c r="P159">
        <f t="shared" si="9"/>
        <v>176.09</v>
      </c>
      <c r="Q159" s="11" t="s">
        <v>8323</v>
      </c>
      <c r="R159" t="s">
        <v>8326</v>
      </c>
      <c r="S159" s="16">
        <f t="shared" si="10"/>
        <v>41964.716319444444</v>
      </c>
      <c r="T159" s="16">
        <f t="shared" si="11"/>
        <v>41994.716319444444</v>
      </c>
    </row>
    <row r="160" spans="1:20" ht="43.5" x14ac:dyDescent="0.35">
      <c r="A160">
        <v>1300</v>
      </c>
      <c r="B160" s="9" t="s">
        <v>1301</v>
      </c>
      <c r="C160" s="3" t="s">
        <v>5410</v>
      </c>
      <c r="D160" s="5">
        <v>3000</v>
      </c>
      <c r="E160" s="7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f t="shared" si="8"/>
        <v>135</v>
      </c>
      <c r="P160">
        <f t="shared" si="9"/>
        <v>168.75</v>
      </c>
      <c r="Q160" s="11" t="s">
        <v>8323</v>
      </c>
      <c r="R160" t="s">
        <v>8326</v>
      </c>
      <c r="S160" s="16">
        <f t="shared" si="10"/>
        <v>42483.675208333334</v>
      </c>
      <c r="T160" s="16">
        <f t="shared" si="11"/>
        <v>42522.789583333331</v>
      </c>
    </row>
    <row r="161" spans="1:20" ht="29" x14ac:dyDescent="0.35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f t="shared" si="8"/>
        <v>101</v>
      </c>
      <c r="P161">
        <f t="shared" si="9"/>
        <v>98.54</v>
      </c>
      <c r="Q161" s="11" t="s">
        <v>8323</v>
      </c>
      <c r="R161" t="s">
        <v>8326</v>
      </c>
      <c r="S161" s="16">
        <f t="shared" si="10"/>
        <v>41829.788252314815</v>
      </c>
      <c r="T161" s="16">
        <f t="shared" si="11"/>
        <v>41839.208333333336</v>
      </c>
    </row>
    <row r="162" spans="1:20" ht="43.5" x14ac:dyDescent="0.35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f t="shared" si="8"/>
        <v>101</v>
      </c>
      <c r="P162">
        <f t="shared" si="9"/>
        <v>72.05</v>
      </c>
      <c r="Q162" s="11" t="s">
        <v>8323</v>
      </c>
      <c r="R162" t="s">
        <v>8326</v>
      </c>
      <c r="S162" s="16">
        <f t="shared" si="10"/>
        <v>41752.83457175926</v>
      </c>
      <c r="T162" s="16">
        <f t="shared" si="11"/>
        <v>41782.83457175926</v>
      </c>
    </row>
    <row r="163" spans="1:20" ht="58" x14ac:dyDescent="0.35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f t="shared" si="8"/>
        <v>100</v>
      </c>
      <c r="P163">
        <f t="shared" si="9"/>
        <v>65.87</v>
      </c>
      <c r="Q163" s="11" t="s">
        <v>8323</v>
      </c>
      <c r="R163" t="s">
        <v>8326</v>
      </c>
      <c r="S163" s="16">
        <f t="shared" si="10"/>
        <v>42561.154664351852</v>
      </c>
      <c r="T163" s="16">
        <f t="shared" si="11"/>
        <v>42592.166666666672</v>
      </c>
    </row>
    <row r="164" spans="1:20" ht="58" x14ac:dyDescent="0.35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f t="shared" si="8"/>
        <v>100</v>
      </c>
      <c r="P164">
        <f t="shared" si="9"/>
        <v>121.36</v>
      </c>
      <c r="Q164" s="11" t="s">
        <v>8323</v>
      </c>
      <c r="R164" t="s">
        <v>8326</v>
      </c>
      <c r="S164" s="16">
        <f t="shared" si="10"/>
        <v>41995.870486111111</v>
      </c>
      <c r="T164" s="16">
        <f t="shared" si="11"/>
        <v>42015.870486111111</v>
      </c>
    </row>
    <row r="165" spans="1:20" ht="43.5" x14ac:dyDescent="0.35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f t="shared" si="8"/>
        <v>133</v>
      </c>
      <c r="P165">
        <f t="shared" si="9"/>
        <v>57.2</v>
      </c>
      <c r="Q165" s="11" t="s">
        <v>8323</v>
      </c>
      <c r="R165" t="s">
        <v>8326</v>
      </c>
      <c r="S165" s="16">
        <f t="shared" si="10"/>
        <v>42538.73583333334</v>
      </c>
      <c r="T165" s="16">
        <f t="shared" si="11"/>
        <v>42583.290972222225</v>
      </c>
    </row>
    <row r="166" spans="1:20" ht="58" x14ac:dyDescent="0.35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f t="shared" si="8"/>
        <v>100</v>
      </c>
      <c r="P166">
        <f t="shared" si="9"/>
        <v>81.67</v>
      </c>
      <c r="Q166" s="11" t="s">
        <v>8323</v>
      </c>
      <c r="R166" t="s">
        <v>8326</v>
      </c>
      <c r="S166" s="16">
        <f t="shared" si="10"/>
        <v>42447.894432870366</v>
      </c>
      <c r="T166" s="16">
        <f t="shared" si="11"/>
        <v>42507.894432870366</v>
      </c>
    </row>
    <row r="167" spans="1:20" ht="43.5" x14ac:dyDescent="0.35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f t="shared" si="8"/>
        <v>105</v>
      </c>
      <c r="P167">
        <f t="shared" si="9"/>
        <v>114.29</v>
      </c>
      <c r="Q167" s="11" t="s">
        <v>8323</v>
      </c>
      <c r="R167" t="s">
        <v>8326</v>
      </c>
      <c r="S167" s="16">
        <f t="shared" si="10"/>
        <v>42268.009224537032</v>
      </c>
      <c r="T167" s="16">
        <f t="shared" si="11"/>
        <v>42303.009224537032</v>
      </c>
    </row>
    <row r="168" spans="1:20" ht="43.5" x14ac:dyDescent="0.35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f t="shared" si="8"/>
        <v>100</v>
      </c>
      <c r="P168">
        <f t="shared" si="9"/>
        <v>129.03</v>
      </c>
      <c r="Q168" s="11" t="s">
        <v>8323</v>
      </c>
      <c r="R168" t="s">
        <v>8326</v>
      </c>
      <c r="S168" s="16">
        <f t="shared" si="10"/>
        <v>42676.065150462964</v>
      </c>
      <c r="T168" s="16">
        <f t="shared" si="11"/>
        <v>42721.290972222225</v>
      </c>
    </row>
    <row r="169" spans="1:20" ht="43.5" x14ac:dyDescent="0.35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f t="shared" si="8"/>
        <v>111</v>
      </c>
      <c r="P169">
        <f t="shared" si="9"/>
        <v>125.81</v>
      </c>
      <c r="Q169" s="11" t="s">
        <v>8323</v>
      </c>
      <c r="R169" t="s">
        <v>8326</v>
      </c>
      <c r="S169" s="16">
        <f t="shared" si="10"/>
        <v>41853.240208333329</v>
      </c>
      <c r="T169" s="16">
        <f t="shared" si="11"/>
        <v>41876.207638888889</v>
      </c>
    </row>
    <row r="170" spans="1:20" ht="43.5" x14ac:dyDescent="0.35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f t="shared" si="8"/>
        <v>111</v>
      </c>
      <c r="P170">
        <f t="shared" si="9"/>
        <v>58.79</v>
      </c>
      <c r="Q170" s="11" t="s">
        <v>8323</v>
      </c>
      <c r="R170" t="s">
        <v>8326</v>
      </c>
      <c r="S170" s="16">
        <f t="shared" si="10"/>
        <v>42633.116851851853</v>
      </c>
      <c r="T170" s="16">
        <f t="shared" si="11"/>
        <v>42663.116851851853</v>
      </c>
    </row>
    <row r="171" spans="1:20" ht="29" x14ac:dyDescent="0.35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f t="shared" si="8"/>
        <v>109</v>
      </c>
      <c r="P171">
        <f t="shared" si="9"/>
        <v>44.19</v>
      </c>
      <c r="Q171" s="11" t="s">
        <v>8323</v>
      </c>
      <c r="R171" t="s">
        <v>8326</v>
      </c>
      <c r="S171" s="16">
        <f t="shared" si="10"/>
        <v>42086.614942129629</v>
      </c>
      <c r="T171" s="16">
        <f t="shared" si="11"/>
        <v>42117.290972222225</v>
      </c>
    </row>
    <row r="172" spans="1:20" ht="43.5" x14ac:dyDescent="0.35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f t="shared" si="8"/>
        <v>126</v>
      </c>
      <c r="P172">
        <f t="shared" si="9"/>
        <v>62.88</v>
      </c>
      <c r="Q172" s="11" t="s">
        <v>8323</v>
      </c>
      <c r="R172" t="s">
        <v>8326</v>
      </c>
      <c r="S172" s="16">
        <f t="shared" si="10"/>
        <v>41013.936562499999</v>
      </c>
      <c r="T172" s="16">
        <f t="shared" si="11"/>
        <v>41061.165972222225</v>
      </c>
    </row>
    <row r="173" spans="1:20" ht="58" x14ac:dyDescent="0.35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f t="shared" si="8"/>
        <v>107</v>
      </c>
      <c r="P173">
        <f t="shared" si="9"/>
        <v>62.67</v>
      </c>
      <c r="Q173" s="11" t="s">
        <v>8323</v>
      </c>
      <c r="R173" t="s">
        <v>8326</v>
      </c>
      <c r="S173" s="16">
        <f t="shared" si="10"/>
        <v>42490.133877314816</v>
      </c>
      <c r="T173" s="16">
        <f t="shared" si="11"/>
        <v>42527.083333333328</v>
      </c>
    </row>
    <row r="174" spans="1:20" ht="58" x14ac:dyDescent="0.35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f t="shared" si="8"/>
        <v>124</v>
      </c>
      <c r="P174">
        <f t="shared" si="9"/>
        <v>47.85</v>
      </c>
      <c r="Q174" s="11" t="s">
        <v>8323</v>
      </c>
      <c r="R174" t="s">
        <v>8326</v>
      </c>
      <c r="S174" s="16">
        <f t="shared" si="10"/>
        <v>42584.846828703703</v>
      </c>
      <c r="T174" s="16">
        <f t="shared" si="11"/>
        <v>42624.846828703703</v>
      </c>
    </row>
    <row r="175" spans="1:20" ht="29" x14ac:dyDescent="0.35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f t="shared" si="8"/>
        <v>106</v>
      </c>
      <c r="P175">
        <f t="shared" si="9"/>
        <v>78.94</v>
      </c>
      <c r="Q175" s="11" t="s">
        <v>8323</v>
      </c>
      <c r="R175" t="s">
        <v>8326</v>
      </c>
      <c r="S175" s="16">
        <f t="shared" si="10"/>
        <v>42585.523842592593</v>
      </c>
      <c r="T175" s="16">
        <f t="shared" si="11"/>
        <v>42599.165972222225</v>
      </c>
    </row>
    <row r="176" spans="1:20" ht="43.5" x14ac:dyDescent="0.35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f t="shared" si="8"/>
        <v>108</v>
      </c>
      <c r="P176">
        <f t="shared" si="9"/>
        <v>126.55</v>
      </c>
      <c r="Q176" s="11" t="s">
        <v>8323</v>
      </c>
      <c r="R176" t="s">
        <v>8326</v>
      </c>
      <c r="S176" s="16">
        <f t="shared" si="10"/>
        <v>42157.591064814813</v>
      </c>
      <c r="T176" s="16">
        <f t="shared" si="11"/>
        <v>42179.083333333328</v>
      </c>
    </row>
    <row r="177" spans="1:20" ht="43.5" x14ac:dyDescent="0.35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f t="shared" si="8"/>
        <v>105</v>
      </c>
      <c r="P177">
        <f t="shared" si="9"/>
        <v>32.97</v>
      </c>
      <c r="Q177" s="11" t="s">
        <v>8323</v>
      </c>
      <c r="R177" t="s">
        <v>8326</v>
      </c>
      <c r="S177" s="16">
        <f t="shared" si="10"/>
        <v>42148.676851851851</v>
      </c>
      <c r="T177" s="16">
        <f t="shared" si="11"/>
        <v>42170.676851851851</v>
      </c>
    </row>
    <row r="178" spans="1:20" ht="43.5" x14ac:dyDescent="0.35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f t="shared" si="8"/>
        <v>105</v>
      </c>
      <c r="P178">
        <f t="shared" si="9"/>
        <v>79.540000000000006</v>
      </c>
      <c r="Q178" s="11" t="s">
        <v>8323</v>
      </c>
      <c r="R178" t="s">
        <v>8326</v>
      </c>
      <c r="S178" s="16">
        <f t="shared" si="10"/>
        <v>42341.180636574078</v>
      </c>
      <c r="T178" s="16">
        <f t="shared" si="11"/>
        <v>42373.180636574078</v>
      </c>
    </row>
    <row r="179" spans="1:20" ht="58" x14ac:dyDescent="0.35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f t="shared" si="8"/>
        <v>121</v>
      </c>
      <c r="P179">
        <f t="shared" si="9"/>
        <v>125.38</v>
      </c>
      <c r="Q179" s="11" t="s">
        <v>8323</v>
      </c>
      <c r="R179" t="s">
        <v>8326</v>
      </c>
      <c r="S179" s="16">
        <f t="shared" si="10"/>
        <v>42087.768055555556</v>
      </c>
      <c r="T179" s="16">
        <f t="shared" si="11"/>
        <v>42111.666666666672</v>
      </c>
    </row>
    <row r="180" spans="1:20" ht="43.5" x14ac:dyDescent="0.35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f t="shared" si="8"/>
        <v>128</v>
      </c>
      <c r="P180">
        <f t="shared" si="9"/>
        <v>37.21</v>
      </c>
      <c r="Q180" s="11" t="s">
        <v>8323</v>
      </c>
      <c r="R180" t="s">
        <v>8326</v>
      </c>
      <c r="S180" s="16">
        <f t="shared" si="10"/>
        <v>42693.742604166662</v>
      </c>
      <c r="T180" s="16">
        <f t="shared" si="11"/>
        <v>42718.742604166662</v>
      </c>
    </row>
    <row r="181" spans="1:20" ht="43.5" x14ac:dyDescent="0.35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f t="shared" si="8"/>
        <v>118</v>
      </c>
      <c r="P181">
        <f t="shared" si="9"/>
        <v>57.26</v>
      </c>
      <c r="Q181" s="11" t="s">
        <v>8323</v>
      </c>
      <c r="R181" t="s">
        <v>8326</v>
      </c>
      <c r="S181" s="16">
        <f t="shared" si="10"/>
        <v>42147.826840277776</v>
      </c>
      <c r="T181" s="16">
        <f t="shared" si="11"/>
        <v>42176.934027777781</v>
      </c>
    </row>
    <row r="182" spans="1:20" ht="58" x14ac:dyDescent="0.35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f t="shared" si="8"/>
        <v>101</v>
      </c>
      <c r="P182">
        <f t="shared" si="9"/>
        <v>33.99</v>
      </c>
      <c r="Q182" s="11" t="s">
        <v>8323</v>
      </c>
      <c r="R182" t="s">
        <v>8326</v>
      </c>
      <c r="S182" s="16">
        <f t="shared" si="10"/>
        <v>40478.263923611114</v>
      </c>
      <c r="T182" s="16">
        <f t="shared" si="11"/>
        <v>40568.166666666664</v>
      </c>
    </row>
    <row r="183" spans="1:20" ht="43.5" x14ac:dyDescent="0.35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f t="shared" si="8"/>
        <v>101</v>
      </c>
      <c r="P183">
        <f t="shared" si="9"/>
        <v>88.25</v>
      </c>
      <c r="Q183" s="11" t="s">
        <v>8323</v>
      </c>
      <c r="R183" t="s">
        <v>8326</v>
      </c>
      <c r="S183" s="16">
        <f t="shared" si="10"/>
        <v>41820.62809027778</v>
      </c>
      <c r="T183" s="16">
        <f t="shared" si="11"/>
        <v>41841.165972222225</v>
      </c>
    </row>
    <row r="184" spans="1:20" ht="43.5" x14ac:dyDescent="0.35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f t="shared" si="8"/>
        <v>100</v>
      </c>
      <c r="P184">
        <f t="shared" si="9"/>
        <v>103.35</v>
      </c>
      <c r="Q184" s="11" t="s">
        <v>8323</v>
      </c>
      <c r="R184" t="s">
        <v>8326</v>
      </c>
      <c r="S184" s="16">
        <f t="shared" si="10"/>
        <v>41862.83997685185</v>
      </c>
      <c r="T184" s="16">
        <f t="shared" si="11"/>
        <v>41892.83997685185</v>
      </c>
    </row>
    <row r="185" spans="1:20" ht="58" x14ac:dyDescent="0.35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f t="shared" si="8"/>
        <v>117</v>
      </c>
      <c r="P185">
        <f t="shared" si="9"/>
        <v>100.17</v>
      </c>
      <c r="Q185" s="11" t="s">
        <v>8323</v>
      </c>
      <c r="R185" t="s">
        <v>8326</v>
      </c>
      <c r="S185" s="16">
        <f t="shared" si="10"/>
        <v>41947.762592592589</v>
      </c>
      <c r="T185" s="16">
        <f t="shared" si="11"/>
        <v>41987.762592592597</v>
      </c>
    </row>
    <row r="186" spans="1:20" ht="43.5" x14ac:dyDescent="0.35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f t="shared" si="8"/>
        <v>116</v>
      </c>
      <c r="P186">
        <f t="shared" si="9"/>
        <v>55.33</v>
      </c>
      <c r="Q186" s="11" t="s">
        <v>8323</v>
      </c>
      <c r="R186" t="s">
        <v>8326</v>
      </c>
      <c r="S186" s="16">
        <f t="shared" si="10"/>
        <v>42261.917395833334</v>
      </c>
      <c r="T186" s="16">
        <f t="shared" si="11"/>
        <v>42291.917395833334</v>
      </c>
    </row>
    <row r="187" spans="1:20" ht="29" x14ac:dyDescent="0.35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f t="shared" si="8"/>
        <v>116</v>
      </c>
      <c r="P187">
        <f t="shared" si="9"/>
        <v>63.36</v>
      </c>
      <c r="Q187" s="11" t="s">
        <v>8323</v>
      </c>
      <c r="R187" t="s">
        <v>8326</v>
      </c>
      <c r="S187" s="16">
        <f t="shared" si="10"/>
        <v>41839.175706018519</v>
      </c>
      <c r="T187" s="16">
        <f t="shared" si="11"/>
        <v>41853.175706018519</v>
      </c>
    </row>
    <row r="188" spans="1:20" ht="29" x14ac:dyDescent="0.35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f t="shared" si="8"/>
        <v>105</v>
      </c>
      <c r="P188">
        <f t="shared" si="9"/>
        <v>86.23</v>
      </c>
      <c r="Q188" s="11" t="s">
        <v>8323</v>
      </c>
      <c r="R188" t="s">
        <v>8326</v>
      </c>
      <c r="S188" s="16">
        <f t="shared" si="10"/>
        <v>42165.993125000001</v>
      </c>
      <c r="T188" s="16">
        <f t="shared" si="11"/>
        <v>42187.993125000001</v>
      </c>
    </row>
    <row r="189" spans="1:20" ht="43.5" x14ac:dyDescent="0.35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f t="shared" si="8"/>
        <v>115</v>
      </c>
      <c r="P189">
        <f t="shared" si="9"/>
        <v>110.97</v>
      </c>
      <c r="Q189" s="11" t="s">
        <v>8323</v>
      </c>
      <c r="R189" t="s">
        <v>8326</v>
      </c>
      <c r="S189" s="16">
        <f t="shared" si="10"/>
        <v>42430.040798611109</v>
      </c>
      <c r="T189" s="16">
        <f t="shared" si="11"/>
        <v>42449.999131944445</v>
      </c>
    </row>
    <row r="190" spans="1:20" ht="58" x14ac:dyDescent="0.35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f t="shared" si="8"/>
        <v>114</v>
      </c>
      <c r="P190">
        <f t="shared" si="9"/>
        <v>113.57</v>
      </c>
      <c r="Q190" s="11" t="s">
        <v>8323</v>
      </c>
      <c r="R190" t="s">
        <v>8326</v>
      </c>
      <c r="S190" s="16">
        <f t="shared" si="10"/>
        <v>42026.88118055556</v>
      </c>
      <c r="T190" s="16">
        <f t="shared" si="11"/>
        <v>42086.093055555553</v>
      </c>
    </row>
    <row r="191" spans="1:20" ht="29" x14ac:dyDescent="0.35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f t="shared" si="8"/>
        <v>110</v>
      </c>
      <c r="P191">
        <f t="shared" si="9"/>
        <v>45.88</v>
      </c>
      <c r="Q191" s="11" t="s">
        <v>8323</v>
      </c>
      <c r="R191" t="s">
        <v>8326</v>
      </c>
      <c r="S191" s="16">
        <f t="shared" si="10"/>
        <v>42206.835370370376</v>
      </c>
      <c r="T191" s="16">
        <f t="shared" si="11"/>
        <v>42236.835370370376</v>
      </c>
    </row>
    <row r="192" spans="1:20" ht="43.5" x14ac:dyDescent="0.35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f t="shared" si="8"/>
        <v>113</v>
      </c>
      <c r="P192">
        <f t="shared" si="9"/>
        <v>49.06</v>
      </c>
      <c r="Q192" s="11" t="s">
        <v>8323</v>
      </c>
      <c r="R192" t="s">
        <v>8326</v>
      </c>
      <c r="S192" s="16">
        <f t="shared" si="10"/>
        <v>42483.015694444446</v>
      </c>
      <c r="T192" s="16">
        <f t="shared" si="11"/>
        <v>42489.290972222225</v>
      </c>
    </row>
    <row r="193" spans="1:20" ht="43.5" x14ac:dyDescent="0.35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f t="shared" si="8"/>
        <v>113</v>
      </c>
      <c r="P193">
        <f t="shared" si="9"/>
        <v>99.5</v>
      </c>
      <c r="Q193" s="11" t="s">
        <v>8323</v>
      </c>
      <c r="R193" t="s">
        <v>8326</v>
      </c>
      <c r="S193" s="16">
        <f t="shared" si="10"/>
        <v>42627.454097222217</v>
      </c>
      <c r="T193" s="16">
        <f t="shared" si="11"/>
        <v>42648.454097222217</v>
      </c>
    </row>
    <row r="194" spans="1:20" ht="43.5" x14ac:dyDescent="0.35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f t="shared" ref="O194:O257" si="12">ROUND(E194/D194*100, 0)</f>
        <v>102</v>
      </c>
      <c r="P194">
        <f t="shared" ref="P194:P257" si="13">IFERROR(ROUND(E194/L194, 2), 0)</f>
        <v>99</v>
      </c>
      <c r="Q194" s="11" t="s">
        <v>8323</v>
      </c>
      <c r="R194" t="s">
        <v>8326</v>
      </c>
      <c r="S194" s="16">
        <f t="shared" ref="S194:S257" si="14">(((J194/60)/60)/24)+DATE(1970,1,1)</f>
        <v>42460.335312499999</v>
      </c>
      <c r="T194" s="16">
        <f t="shared" ref="T194:T257" si="15">(((I194/60)/60)/24)+DATE(1970,1,1)</f>
        <v>42488.249305555553</v>
      </c>
    </row>
    <row r="195" spans="1:20" ht="43.5" x14ac:dyDescent="0.35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f t="shared" si="12"/>
        <v>102</v>
      </c>
      <c r="P195">
        <f t="shared" si="13"/>
        <v>145.65</v>
      </c>
      <c r="Q195" s="11" t="s">
        <v>8323</v>
      </c>
      <c r="R195" t="s">
        <v>8326</v>
      </c>
      <c r="S195" s="16">
        <f t="shared" si="14"/>
        <v>42521.010370370372</v>
      </c>
      <c r="T195" s="16">
        <f t="shared" si="15"/>
        <v>42543.163194444445</v>
      </c>
    </row>
    <row r="196" spans="1:20" ht="43.5" x14ac:dyDescent="0.35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f t="shared" si="12"/>
        <v>111</v>
      </c>
      <c r="P196">
        <f t="shared" si="13"/>
        <v>92.5</v>
      </c>
      <c r="Q196" s="11" t="s">
        <v>8323</v>
      </c>
      <c r="R196" t="s">
        <v>8326</v>
      </c>
      <c r="S196" s="16">
        <f t="shared" si="14"/>
        <v>42447.896666666667</v>
      </c>
      <c r="T196" s="16">
        <f t="shared" si="15"/>
        <v>42470.166666666672</v>
      </c>
    </row>
    <row r="197" spans="1:20" ht="43.5" x14ac:dyDescent="0.35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f t="shared" si="12"/>
        <v>111</v>
      </c>
      <c r="P197">
        <f t="shared" si="13"/>
        <v>63.85</v>
      </c>
      <c r="Q197" s="11" t="s">
        <v>8323</v>
      </c>
      <c r="R197" t="s">
        <v>8326</v>
      </c>
      <c r="S197" s="16">
        <f t="shared" si="14"/>
        <v>42171.824884259258</v>
      </c>
      <c r="T197" s="16">
        <f t="shared" si="15"/>
        <v>42201.824884259258</v>
      </c>
    </row>
    <row r="198" spans="1:20" ht="43.5" x14ac:dyDescent="0.35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f t="shared" si="12"/>
        <v>111</v>
      </c>
      <c r="P198">
        <f t="shared" si="13"/>
        <v>77.19</v>
      </c>
      <c r="Q198" s="11" t="s">
        <v>8323</v>
      </c>
      <c r="R198" t="s">
        <v>8326</v>
      </c>
      <c r="S198" s="16">
        <f t="shared" si="14"/>
        <v>41974.898599537039</v>
      </c>
      <c r="T198" s="16">
        <f t="shared" si="15"/>
        <v>42009.851388888885</v>
      </c>
    </row>
    <row r="199" spans="1:20" ht="43.5" x14ac:dyDescent="0.35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f t="shared" si="12"/>
        <v>100</v>
      </c>
      <c r="P199">
        <f t="shared" si="13"/>
        <v>67.650000000000006</v>
      </c>
      <c r="Q199" s="11" t="s">
        <v>8323</v>
      </c>
      <c r="R199" t="s">
        <v>8326</v>
      </c>
      <c r="S199" s="16">
        <f t="shared" si="14"/>
        <v>42171.725416666668</v>
      </c>
      <c r="T199" s="16">
        <f t="shared" si="15"/>
        <v>42201.725416666668</v>
      </c>
    </row>
    <row r="200" spans="1:20" ht="43.5" x14ac:dyDescent="0.35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f t="shared" si="12"/>
        <v>118</v>
      </c>
      <c r="P200">
        <f t="shared" si="13"/>
        <v>75.34</v>
      </c>
      <c r="Q200" s="11" t="s">
        <v>8323</v>
      </c>
      <c r="R200" t="s">
        <v>8326</v>
      </c>
      <c r="S200" s="16">
        <f t="shared" si="14"/>
        <v>41781.096203703702</v>
      </c>
      <c r="T200" s="16">
        <f t="shared" si="15"/>
        <v>41794.207638888889</v>
      </c>
    </row>
    <row r="201" spans="1:20" ht="43.5" x14ac:dyDescent="0.35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f t="shared" si="12"/>
        <v>110</v>
      </c>
      <c r="P201">
        <f t="shared" si="13"/>
        <v>47.03</v>
      </c>
      <c r="Q201" s="11" t="s">
        <v>8323</v>
      </c>
      <c r="R201" t="s">
        <v>8326</v>
      </c>
      <c r="S201" s="16">
        <f t="shared" si="14"/>
        <v>42619.935694444444</v>
      </c>
      <c r="T201" s="16">
        <f t="shared" si="15"/>
        <v>42643.875</v>
      </c>
    </row>
    <row r="202" spans="1:20" ht="43.5" x14ac:dyDescent="0.35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f t="shared" si="12"/>
        <v>109</v>
      </c>
      <c r="P202">
        <f t="shared" si="13"/>
        <v>136.46</v>
      </c>
      <c r="Q202" s="11" t="s">
        <v>8323</v>
      </c>
      <c r="R202" t="s">
        <v>8326</v>
      </c>
      <c r="S202" s="16">
        <f t="shared" si="14"/>
        <v>42219.915856481486</v>
      </c>
      <c r="T202" s="16">
        <f t="shared" si="15"/>
        <v>42240.083333333328</v>
      </c>
    </row>
    <row r="203" spans="1:20" ht="43.5" x14ac:dyDescent="0.35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f t="shared" si="12"/>
        <v>109</v>
      </c>
      <c r="P203">
        <f t="shared" si="13"/>
        <v>81.38</v>
      </c>
      <c r="Q203" s="11" t="s">
        <v>8323</v>
      </c>
      <c r="R203" t="s">
        <v>8326</v>
      </c>
      <c r="S203" s="16">
        <f t="shared" si="14"/>
        <v>42500.041550925926</v>
      </c>
      <c r="T203" s="16">
        <f t="shared" si="15"/>
        <v>42527.291666666672</v>
      </c>
    </row>
    <row r="204" spans="1:20" ht="43.5" x14ac:dyDescent="0.35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f t="shared" si="12"/>
        <v>109</v>
      </c>
      <c r="P204">
        <f t="shared" si="13"/>
        <v>135.63</v>
      </c>
      <c r="Q204" s="11" t="s">
        <v>8323</v>
      </c>
      <c r="R204" t="s">
        <v>8326</v>
      </c>
      <c r="S204" s="16">
        <f t="shared" si="14"/>
        <v>42418.425983796296</v>
      </c>
      <c r="T204" s="16">
        <f t="shared" si="15"/>
        <v>42478.384317129632</v>
      </c>
    </row>
    <row r="205" spans="1:20" ht="43.5" x14ac:dyDescent="0.35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f t="shared" si="12"/>
        <v>100</v>
      </c>
      <c r="P205">
        <f t="shared" si="13"/>
        <v>74.53</v>
      </c>
      <c r="Q205" s="11" t="s">
        <v>8323</v>
      </c>
      <c r="R205" t="s">
        <v>8326</v>
      </c>
      <c r="S205" s="16">
        <f t="shared" si="14"/>
        <v>41852.658310185187</v>
      </c>
      <c r="T205" s="16">
        <f t="shared" si="15"/>
        <v>41882.658310185187</v>
      </c>
    </row>
    <row r="206" spans="1:20" ht="43.5" x14ac:dyDescent="0.35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f t="shared" si="12"/>
        <v>106</v>
      </c>
      <c r="P206">
        <f t="shared" si="13"/>
        <v>96.67</v>
      </c>
      <c r="Q206" s="11" t="s">
        <v>8323</v>
      </c>
      <c r="R206" t="s">
        <v>8326</v>
      </c>
      <c r="S206" s="16">
        <f t="shared" si="14"/>
        <v>41950.859560185185</v>
      </c>
      <c r="T206" s="16">
        <f t="shared" si="15"/>
        <v>41964.204861111109</v>
      </c>
    </row>
    <row r="207" spans="1:20" ht="58" x14ac:dyDescent="0.35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f t="shared" si="12"/>
        <v>113</v>
      </c>
      <c r="P207">
        <f t="shared" si="13"/>
        <v>50.4</v>
      </c>
      <c r="Q207" s="11" t="s">
        <v>8323</v>
      </c>
      <c r="R207" t="s">
        <v>8326</v>
      </c>
      <c r="S207" s="16">
        <f t="shared" si="14"/>
        <v>42458.641724537039</v>
      </c>
      <c r="T207" s="16">
        <f t="shared" si="15"/>
        <v>42488.641724537039</v>
      </c>
    </row>
    <row r="208" spans="1:20" ht="43.5" x14ac:dyDescent="0.35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f t="shared" si="12"/>
        <v>105</v>
      </c>
      <c r="P208">
        <f t="shared" si="13"/>
        <v>47.88</v>
      </c>
      <c r="Q208" s="11" t="s">
        <v>8323</v>
      </c>
      <c r="R208" t="s">
        <v>8326</v>
      </c>
      <c r="S208" s="16">
        <f t="shared" si="14"/>
        <v>42016.938692129625</v>
      </c>
      <c r="T208" s="16">
        <f t="shared" si="15"/>
        <v>42046.938692129625</v>
      </c>
    </row>
    <row r="209" spans="1:20" ht="72.5" x14ac:dyDescent="0.35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f t="shared" si="12"/>
        <v>105</v>
      </c>
      <c r="P209">
        <f t="shared" si="13"/>
        <v>80.72</v>
      </c>
      <c r="Q209" s="11" t="s">
        <v>8323</v>
      </c>
      <c r="R209" t="s">
        <v>8326</v>
      </c>
      <c r="S209" s="16">
        <f t="shared" si="14"/>
        <v>42545.774189814809</v>
      </c>
      <c r="T209" s="16">
        <f t="shared" si="15"/>
        <v>42605.774189814809</v>
      </c>
    </row>
    <row r="210" spans="1:20" ht="58" x14ac:dyDescent="0.35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f t="shared" si="12"/>
        <v>104</v>
      </c>
      <c r="P210">
        <f t="shared" si="13"/>
        <v>111.89</v>
      </c>
      <c r="Q210" s="11" t="s">
        <v>8323</v>
      </c>
      <c r="R210" t="s">
        <v>8326</v>
      </c>
      <c r="S210" s="16">
        <f t="shared" si="14"/>
        <v>41937.95344907407</v>
      </c>
      <c r="T210" s="16">
        <f t="shared" si="15"/>
        <v>41972.995115740734</v>
      </c>
    </row>
    <row r="211" spans="1:20" ht="43.5" x14ac:dyDescent="0.35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f t="shared" si="12"/>
        <v>125</v>
      </c>
      <c r="P211">
        <f t="shared" si="13"/>
        <v>37.14</v>
      </c>
      <c r="Q211" s="11" t="s">
        <v>8323</v>
      </c>
      <c r="R211" t="s">
        <v>8326</v>
      </c>
      <c r="S211" s="16">
        <f t="shared" si="14"/>
        <v>42270.582141203704</v>
      </c>
      <c r="T211" s="16">
        <f t="shared" si="15"/>
        <v>42301.895138888889</v>
      </c>
    </row>
    <row r="212" spans="1:20" ht="43.5" x14ac:dyDescent="0.35">
      <c r="A212">
        <v>3414</v>
      </c>
      <c r="B212" s="9" t="s">
        <v>3413</v>
      </c>
      <c r="C212" s="3" t="s">
        <v>7524</v>
      </c>
      <c r="D212" s="5">
        <v>3000</v>
      </c>
      <c r="E212" s="7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f t="shared" si="12"/>
        <v>104</v>
      </c>
      <c r="P212">
        <f t="shared" si="13"/>
        <v>70.569999999999993</v>
      </c>
      <c r="Q212" s="11" t="s">
        <v>8323</v>
      </c>
      <c r="R212" t="s">
        <v>8326</v>
      </c>
      <c r="S212" s="16">
        <f t="shared" si="14"/>
        <v>42675.832465277781</v>
      </c>
      <c r="T212" s="16">
        <f t="shared" si="15"/>
        <v>42705.332638888889</v>
      </c>
    </row>
    <row r="213" spans="1:20" ht="43.5" x14ac:dyDescent="0.35">
      <c r="A213">
        <v>3168</v>
      </c>
      <c r="B213" s="9" t="s">
        <v>3168</v>
      </c>
      <c r="C213" s="3" t="s">
        <v>7278</v>
      </c>
      <c r="D213" s="5">
        <v>2500</v>
      </c>
      <c r="E213" s="7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f t="shared" si="12"/>
        <v>124</v>
      </c>
      <c r="P213">
        <f t="shared" si="13"/>
        <v>50.9</v>
      </c>
      <c r="Q213" s="11" t="s">
        <v>8323</v>
      </c>
      <c r="R213" t="s">
        <v>8326</v>
      </c>
      <c r="S213" s="16">
        <f t="shared" si="14"/>
        <v>41772.105937500004</v>
      </c>
      <c r="T213" s="16">
        <f t="shared" si="15"/>
        <v>41803.916666666664</v>
      </c>
    </row>
    <row r="214" spans="1:20" ht="29" x14ac:dyDescent="0.35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f t="shared" si="12"/>
        <v>119</v>
      </c>
      <c r="P214">
        <f t="shared" si="13"/>
        <v>49.69</v>
      </c>
      <c r="Q214" s="11" t="s">
        <v>8323</v>
      </c>
      <c r="R214" t="s">
        <v>8326</v>
      </c>
      <c r="S214" s="16">
        <f t="shared" si="14"/>
        <v>42050.008368055554</v>
      </c>
      <c r="T214" s="16">
        <f t="shared" si="15"/>
        <v>42076.290972222225</v>
      </c>
    </row>
    <row r="215" spans="1:20" ht="43.5" x14ac:dyDescent="0.35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f t="shared" si="12"/>
        <v>103</v>
      </c>
      <c r="P215">
        <f t="shared" si="13"/>
        <v>66.959999999999994</v>
      </c>
      <c r="Q215" s="11" t="s">
        <v>8323</v>
      </c>
      <c r="R215" t="s">
        <v>8326</v>
      </c>
      <c r="S215" s="16">
        <f t="shared" si="14"/>
        <v>42125.772812499999</v>
      </c>
      <c r="T215" s="16">
        <f t="shared" si="15"/>
        <v>42155.772812499999</v>
      </c>
    </row>
    <row r="216" spans="1:20" ht="43.5" x14ac:dyDescent="0.35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f t="shared" si="12"/>
        <v>102</v>
      </c>
      <c r="P216">
        <f t="shared" si="13"/>
        <v>235.46</v>
      </c>
      <c r="Q216" s="11" t="s">
        <v>8323</v>
      </c>
      <c r="R216" t="s">
        <v>8326</v>
      </c>
      <c r="S216" s="16">
        <f t="shared" si="14"/>
        <v>42055.277199074073</v>
      </c>
      <c r="T216" s="16">
        <f t="shared" si="15"/>
        <v>42082.610416666663</v>
      </c>
    </row>
    <row r="217" spans="1:20" ht="43.5" x14ac:dyDescent="0.35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f t="shared" si="12"/>
        <v>102</v>
      </c>
      <c r="P217">
        <f t="shared" si="13"/>
        <v>55.6</v>
      </c>
      <c r="Q217" s="11" t="s">
        <v>8323</v>
      </c>
      <c r="R217" t="s">
        <v>8326</v>
      </c>
      <c r="S217" s="16">
        <f t="shared" si="14"/>
        <v>42270.7269212963</v>
      </c>
      <c r="T217" s="16">
        <f t="shared" si="15"/>
        <v>42306.167361111111</v>
      </c>
    </row>
    <row r="218" spans="1:20" ht="43.5" x14ac:dyDescent="0.35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f t="shared" si="12"/>
        <v>102</v>
      </c>
      <c r="P218">
        <f t="shared" si="13"/>
        <v>203.2</v>
      </c>
      <c r="Q218" s="11" t="s">
        <v>8323</v>
      </c>
      <c r="R218" t="s">
        <v>8326</v>
      </c>
      <c r="S218" s="16">
        <f t="shared" si="14"/>
        <v>42380.884872685187</v>
      </c>
      <c r="T218" s="16">
        <f t="shared" si="15"/>
        <v>42398.249305555553</v>
      </c>
    </row>
    <row r="219" spans="1:20" ht="43.5" x14ac:dyDescent="0.35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f t="shared" si="12"/>
        <v>102</v>
      </c>
      <c r="P219">
        <f t="shared" si="13"/>
        <v>105</v>
      </c>
      <c r="Q219" s="11" t="s">
        <v>8323</v>
      </c>
      <c r="R219" t="s">
        <v>8326</v>
      </c>
      <c r="S219" s="16">
        <f t="shared" si="14"/>
        <v>41829.734259259261</v>
      </c>
      <c r="T219" s="16">
        <f t="shared" si="15"/>
        <v>41874.734259259261</v>
      </c>
    </row>
    <row r="220" spans="1:20" ht="29" x14ac:dyDescent="0.35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f t="shared" si="12"/>
        <v>101</v>
      </c>
      <c r="P220">
        <f t="shared" si="13"/>
        <v>126.46</v>
      </c>
      <c r="Q220" s="11" t="s">
        <v>8323</v>
      </c>
      <c r="R220" t="s">
        <v>8326</v>
      </c>
      <c r="S220" s="16">
        <f t="shared" si="14"/>
        <v>42056.013124999998</v>
      </c>
      <c r="T220" s="16">
        <f t="shared" si="15"/>
        <v>42075.166666666672</v>
      </c>
    </row>
    <row r="221" spans="1:20" ht="58" x14ac:dyDescent="0.35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f t="shared" si="12"/>
        <v>101</v>
      </c>
      <c r="P221">
        <f t="shared" si="13"/>
        <v>131.91</v>
      </c>
      <c r="Q221" s="11" t="s">
        <v>8323</v>
      </c>
      <c r="R221" t="s">
        <v>8326</v>
      </c>
      <c r="S221" s="16">
        <f t="shared" si="14"/>
        <v>41862.864675925928</v>
      </c>
      <c r="T221" s="16">
        <f t="shared" si="15"/>
        <v>41876.864675925928</v>
      </c>
    </row>
    <row r="222" spans="1:20" ht="58" x14ac:dyDescent="0.35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f t="shared" si="12"/>
        <v>101</v>
      </c>
      <c r="P222">
        <f t="shared" si="13"/>
        <v>84.17</v>
      </c>
      <c r="Q222" s="11" t="s">
        <v>8323</v>
      </c>
      <c r="R222" t="s">
        <v>8326</v>
      </c>
      <c r="S222" s="16">
        <f t="shared" si="14"/>
        <v>42205.710879629631</v>
      </c>
      <c r="T222" s="16">
        <f t="shared" si="15"/>
        <v>42235.710879629631</v>
      </c>
    </row>
    <row r="223" spans="1:20" x14ac:dyDescent="0.35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f t="shared" si="12"/>
        <v>101</v>
      </c>
      <c r="P223">
        <f t="shared" si="13"/>
        <v>64.47</v>
      </c>
      <c r="Q223" s="11" t="s">
        <v>8323</v>
      </c>
      <c r="R223" t="s">
        <v>8326</v>
      </c>
      <c r="S223" s="16">
        <f t="shared" si="14"/>
        <v>42053.671666666662</v>
      </c>
      <c r="T223" s="16">
        <f t="shared" si="15"/>
        <v>42083.630000000005</v>
      </c>
    </row>
    <row r="224" spans="1:20" ht="29" x14ac:dyDescent="0.35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f t="shared" si="12"/>
        <v>100</v>
      </c>
      <c r="P224">
        <f t="shared" si="13"/>
        <v>272.73</v>
      </c>
      <c r="Q224" s="11" t="s">
        <v>8323</v>
      </c>
      <c r="R224" t="s">
        <v>8326</v>
      </c>
      <c r="S224" s="16">
        <f t="shared" si="14"/>
        <v>41758.839675925927</v>
      </c>
      <c r="T224" s="16">
        <f t="shared" si="15"/>
        <v>41771.165972222225</v>
      </c>
    </row>
    <row r="225" spans="1:20" ht="29" x14ac:dyDescent="0.35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f t="shared" si="12"/>
        <v>120</v>
      </c>
      <c r="P225">
        <f t="shared" si="13"/>
        <v>88.24</v>
      </c>
      <c r="Q225" s="11" t="s">
        <v>8323</v>
      </c>
      <c r="R225" t="s">
        <v>8326</v>
      </c>
      <c r="S225" s="16">
        <f t="shared" si="14"/>
        <v>41828.736921296295</v>
      </c>
      <c r="T225" s="16">
        <f t="shared" si="15"/>
        <v>41846.291666666664</v>
      </c>
    </row>
    <row r="226" spans="1:20" ht="43.5" x14ac:dyDescent="0.35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f t="shared" si="12"/>
        <v>117</v>
      </c>
      <c r="P226">
        <f t="shared" si="13"/>
        <v>57.55</v>
      </c>
      <c r="Q226" s="11" t="s">
        <v>8323</v>
      </c>
      <c r="R226" t="s">
        <v>8326</v>
      </c>
      <c r="S226" s="16">
        <f t="shared" si="14"/>
        <v>41781.666770833333</v>
      </c>
      <c r="T226" s="16">
        <f t="shared" si="15"/>
        <v>41811.666770833333</v>
      </c>
    </row>
    <row r="227" spans="1:20" ht="43.5" x14ac:dyDescent="0.35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f t="shared" si="12"/>
        <v>103</v>
      </c>
      <c r="P227">
        <f t="shared" si="13"/>
        <v>83.57</v>
      </c>
      <c r="Q227" s="11" t="s">
        <v>8323</v>
      </c>
      <c r="R227" t="s">
        <v>8326</v>
      </c>
      <c r="S227" s="16">
        <f t="shared" si="14"/>
        <v>41792.542986111112</v>
      </c>
      <c r="T227" s="16">
        <f t="shared" si="15"/>
        <v>41813.75</v>
      </c>
    </row>
    <row r="228" spans="1:20" x14ac:dyDescent="0.35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f t="shared" si="12"/>
        <v>108</v>
      </c>
      <c r="P228">
        <f t="shared" si="13"/>
        <v>83.51</v>
      </c>
      <c r="Q228" s="11" t="s">
        <v>8323</v>
      </c>
      <c r="R228" t="s">
        <v>8326</v>
      </c>
      <c r="S228" s="16">
        <f t="shared" si="14"/>
        <v>42268.127696759257</v>
      </c>
      <c r="T228" s="16">
        <f t="shared" si="15"/>
        <v>42288.083333333328</v>
      </c>
    </row>
    <row r="229" spans="1:20" ht="43.5" x14ac:dyDescent="0.35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f t="shared" si="12"/>
        <v>339</v>
      </c>
      <c r="P229">
        <f t="shared" si="13"/>
        <v>62.59</v>
      </c>
      <c r="Q229" s="11" t="s">
        <v>8323</v>
      </c>
      <c r="R229" t="s">
        <v>8326</v>
      </c>
      <c r="S229" s="16">
        <f t="shared" si="14"/>
        <v>42462.140868055561</v>
      </c>
      <c r="T229" s="16">
        <f t="shared" si="15"/>
        <v>42489.875</v>
      </c>
    </row>
    <row r="230" spans="1:20" ht="43.5" x14ac:dyDescent="0.35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f t="shared" si="12"/>
        <v>287</v>
      </c>
      <c r="P230">
        <f t="shared" si="13"/>
        <v>58.57</v>
      </c>
      <c r="Q230" s="11" t="s">
        <v>8323</v>
      </c>
      <c r="R230" t="s">
        <v>8326</v>
      </c>
      <c r="S230" s="16">
        <f t="shared" si="14"/>
        <v>42451.095856481479</v>
      </c>
      <c r="T230" s="16">
        <f t="shared" si="15"/>
        <v>42465.095856481479</v>
      </c>
    </row>
    <row r="231" spans="1:20" ht="58" x14ac:dyDescent="0.35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f t="shared" si="12"/>
        <v>110</v>
      </c>
      <c r="P231">
        <f t="shared" si="13"/>
        <v>77.22</v>
      </c>
      <c r="Q231" s="11" t="s">
        <v>8323</v>
      </c>
      <c r="R231" t="s">
        <v>8326</v>
      </c>
      <c r="S231" s="16">
        <f t="shared" si="14"/>
        <v>41898.168125000004</v>
      </c>
      <c r="T231" s="16">
        <f t="shared" si="15"/>
        <v>41913.165972222225</v>
      </c>
    </row>
    <row r="232" spans="1:20" ht="58" x14ac:dyDescent="0.35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f t="shared" si="12"/>
        <v>114</v>
      </c>
      <c r="P232">
        <f t="shared" si="13"/>
        <v>64.91</v>
      </c>
      <c r="Q232" s="11" t="s">
        <v>8323</v>
      </c>
      <c r="R232" t="s">
        <v>8326</v>
      </c>
      <c r="S232" s="16">
        <f t="shared" si="14"/>
        <v>42506.760405092587</v>
      </c>
      <c r="T232" s="16">
        <f t="shared" si="15"/>
        <v>42536.760405092587</v>
      </c>
    </row>
    <row r="233" spans="1:20" ht="29" x14ac:dyDescent="0.35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f t="shared" si="12"/>
        <v>112</v>
      </c>
      <c r="P233">
        <f t="shared" si="13"/>
        <v>41.24</v>
      </c>
      <c r="Q233" s="11" t="s">
        <v>8323</v>
      </c>
      <c r="R233" t="s">
        <v>8326</v>
      </c>
      <c r="S233" s="16">
        <f t="shared" si="14"/>
        <v>42284.516064814816</v>
      </c>
      <c r="T233" s="16">
        <f t="shared" si="15"/>
        <v>42307.875</v>
      </c>
    </row>
    <row r="234" spans="1:20" ht="29" x14ac:dyDescent="0.35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f t="shared" si="12"/>
        <v>140</v>
      </c>
      <c r="P234">
        <f t="shared" si="13"/>
        <v>50.98</v>
      </c>
      <c r="Q234" s="11" t="s">
        <v>8323</v>
      </c>
      <c r="R234" t="s">
        <v>8326</v>
      </c>
      <c r="S234" s="16">
        <f t="shared" si="14"/>
        <v>42016.706678240742</v>
      </c>
      <c r="T234" s="16">
        <f t="shared" si="15"/>
        <v>42047.249305555553</v>
      </c>
    </row>
    <row r="235" spans="1:20" ht="43.5" x14ac:dyDescent="0.35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f t="shared" si="12"/>
        <v>110</v>
      </c>
      <c r="P235">
        <f t="shared" si="13"/>
        <v>61.02</v>
      </c>
      <c r="Q235" s="11" t="s">
        <v>8323</v>
      </c>
      <c r="R235" t="s">
        <v>8326</v>
      </c>
      <c r="S235" s="16">
        <f t="shared" si="14"/>
        <v>42264.29178240741</v>
      </c>
      <c r="T235" s="16">
        <f t="shared" si="15"/>
        <v>42294.29178240741</v>
      </c>
    </row>
    <row r="236" spans="1:20" ht="43.5" x14ac:dyDescent="0.35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f t="shared" si="12"/>
        <v>109</v>
      </c>
      <c r="P236">
        <f t="shared" si="13"/>
        <v>40.07</v>
      </c>
      <c r="Q236" s="11" t="s">
        <v>8323</v>
      </c>
      <c r="R236" t="s">
        <v>8326</v>
      </c>
      <c r="S236" s="16">
        <f t="shared" si="14"/>
        <v>41491.79478009259</v>
      </c>
      <c r="T236" s="16">
        <f t="shared" si="15"/>
        <v>41509.79478009259</v>
      </c>
    </row>
    <row r="237" spans="1:20" ht="43.5" x14ac:dyDescent="0.35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f t="shared" si="12"/>
        <v>108</v>
      </c>
      <c r="P237">
        <f t="shared" si="13"/>
        <v>47.46</v>
      </c>
      <c r="Q237" s="11" t="s">
        <v>8323</v>
      </c>
      <c r="R237" t="s">
        <v>8326</v>
      </c>
      <c r="S237" s="16">
        <f t="shared" si="14"/>
        <v>41759.13962962963</v>
      </c>
      <c r="T237" s="16">
        <f t="shared" si="15"/>
        <v>41791.165972222225</v>
      </c>
    </row>
    <row r="238" spans="1:20" ht="58" x14ac:dyDescent="0.35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f t="shared" si="12"/>
        <v>107</v>
      </c>
      <c r="P238">
        <f t="shared" si="13"/>
        <v>37.590000000000003</v>
      </c>
      <c r="Q238" s="11" t="s">
        <v>8323</v>
      </c>
      <c r="R238" t="s">
        <v>8326</v>
      </c>
      <c r="S238" s="16">
        <f t="shared" si="14"/>
        <v>41766.80572916667</v>
      </c>
      <c r="T238" s="16">
        <f t="shared" si="15"/>
        <v>41799.80572916667</v>
      </c>
    </row>
    <row r="239" spans="1:20" ht="43.5" x14ac:dyDescent="0.35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f t="shared" si="12"/>
        <v>106</v>
      </c>
      <c r="P239">
        <f t="shared" si="13"/>
        <v>64.63</v>
      </c>
      <c r="Q239" s="11" t="s">
        <v>8323</v>
      </c>
      <c r="R239" t="s">
        <v>8326</v>
      </c>
      <c r="S239" s="16">
        <f t="shared" si="14"/>
        <v>42170.910231481481</v>
      </c>
      <c r="T239" s="16">
        <f t="shared" si="15"/>
        <v>42205.165972222225</v>
      </c>
    </row>
    <row r="240" spans="1:20" ht="43.5" x14ac:dyDescent="0.35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f t="shared" si="12"/>
        <v>146</v>
      </c>
      <c r="P240">
        <f t="shared" si="13"/>
        <v>292.77999999999997</v>
      </c>
      <c r="Q240" s="11" t="s">
        <v>8323</v>
      </c>
      <c r="R240" t="s">
        <v>8326</v>
      </c>
      <c r="S240" s="16">
        <f t="shared" si="14"/>
        <v>41822.57503472222</v>
      </c>
      <c r="T240" s="16">
        <f t="shared" si="15"/>
        <v>41825.041666666664</v>
      </c>
    </row>
    <row r="241" spans="1:20" ht="58" x14ac:dyDescent="0.35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f t="shared" si="12"/>
        <v>175</v>
      </c>
      <c r="P241">
        <f t="shared" si="13"/>
        <v>48.7</v>
      </c>
      <c r="Q241" s="11" t="s">
        <v>8323</v>
      </c>
      <c r="R241" t="s">
        <v>8326</v>
      </c>
      <c r="S241" s="16">
        <f t="shared" si="14"/>
        <v>42493.219236111108</v>
      </c>
      <c r="T241" s="16">
        <f t="shared" si="15"/>
        <v>42531.125</v>
      </c>
    </row>
    <row r="242" spans="1:20" ht="43.5" x14ac:dyDescent="0.35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f t="shared" si="12"/>
        <v>104</v>
      </c>
      <c r="P242">
        <f t="shared" si="13"/>
        <v>866.67</v>
      </c>
      <c r="Q242" s="11" t="s">
        <v>8323</v>
      </c>
      <c r="R242" t="s">
        <v>8326</v>
      </c>
      <c r="S242" s="16">
        <f t="shared" si="14"/>
        <v>42321.101759259262</v>
      </c>
      <c r="T242" s="16">
        <f t="shared" si="15"/>
        <v>42351.101759259262</v>
      </c>
    </row>
    <row r="243" spans="1:20" ht="87" x14ac:dyDescent="0.35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f t="shared" si="12"/>
        <v>104</v>
      </c>
      <c r="P243">
        <f t="shared" si="13"/>
        <v>66.510000000000005</v>
      </c>
      <c r="Q243" s="11" t="s">
        <v>8323</v>
      </c>
      <c r="R243" t="s">
        <v>8326</v>
      </c>
      <c r="S243" s="16">
        <f t="shared" si="14"/>
        <v>41760.935706018521</v>
      </c>
      <c r="T243" s="16">
        <f t="shared" si="15"/>
        <v>41772.166666666664</v>
      </c>
    </row>
    <row r="244" spans="1:20" ht="29" x14ac:dyDescent="0.35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f t="shared" si="12"/>
        <v>103</v>
      </c>
      <c r="P244">
        <f t="shared" si="13"/>
        <v>52.55</v>
      </c>
      <c r="Q244" s="11" t="s">
        <v>8323</v>
      </c>
      <c r="R244" t="s">
        <v>8326</v>
      </c>
      <c r="S244" s="16">
        <f t="shared" si="14"/>
        <v>42016.800208333334</v>
      </c>
      <c r="T244" s="16">
        <f t="shared" si="15"/>
        <v>42032.916666666672</v>
      </c>
    </row>
    <row r="245" spans="1:20" ht="43.5" x14ac:dyDescent="0.35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f t="shared" si="12"/>
        <v>103</v>
      </c>
      <c r="P245">
        <f t="shared" si="13"/>
        <v>59.65</v>
      </c>
      <c r="Q245" s="11" t="s">
        <v>8323</v>
      </c>
      <c r="R245" t="s">
        <v>8326</v>
      </c>
      <c r="S245" s="16">
        <f t="shared" si="14"/>
        <v>42294.429641203707</v>
      </c>
      <c r="T245" s="16">
        <f t="shared" si="15"/>
        <v>42321.845138888893</v>
      </c>
    </row>
    <row r="246" spans="1:20" ht="29" x14ac:dyDescent="0.35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f t="shared" si="12"/>
        <v>103</v>
      </c>
      <c r="P246">
        <f t="shared" si="13"/>
        <v>77.73</v>
      </c>
      <c r="Q246" s="11" t="s">
        <v>8323</v>
      </c>
      <c r="R246" t="s">
        <v>8326</v>
      </c>
      <c r="S246" s="16">
        <f t="shared" si="14"/>
        <v>42417.585532407407</v>
      </c>
      <c r="T246" s="16">
        <f t="shared" si="15"/>
        <v>42432.249305555553</v>
      </c>
    </row>
    <row r="247" spans="1:20" ht="43.5" x14ac:dyDescent="0.35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f t="shared" si="12"/>
        <v>102</v>
      </c>
      <c r="P247">
        <f t="shared" si="13"/>
        <v>121.9</v>
      </c>
      <c r="Q247" s="11" t="s">
        <v>8323</v>
      </c>
      <c r="R247" t="s">
        <v>8326</v>
      </c>
      <c r="S247" s="16">
        <f t="shared" si="14"/>
        <v>42451.496817129635</v>
      </c>
      <c r="T247" s="16">
        <f t="shared" si="15"/>
        <v>42459.610416666663</v>
      </c>
    </row>
    <row r="248" spans="1:20" ht="116" x14ac:dyDescent="0.35">
      <c r="A248">
        <v>3561</v>
      </c>
      <c r="B248" s="9" t="s">
        <v>3560</v>
      </c>
      <c r="C248" s="3" t="s">
        <v>7671</v>
      </c>
      <c r="D248" s="5">
        <v>2500</v>
      </c>
      <c r="E248" s="7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f t="shared" si="12"/>
        <v>102</v>
      </c>
      <c r="P248">
        <f t="shared" si="13"/>
        <v>47.41</v>
      </c>
      <c r="Q248" s="11" t="s">
        <v>8323</v>
      </c>
      <c r="R248" t="s">
        <v>8326</v>
      </c>
      <c r="S248" s="16">
        <f t="shared" si="14"/>
        <v>42203.680300925931</v>
      </c>
      <c r="T248" s="16">
        <f t="shared" si="15"/>
        <v>42221.774999999994</v>
      </c>
    </row>
    <row r="249" spans="1:20" ht="43.5" x14ac:dyDescent="0.35">
      <c r="A249">
        <v>3268</v>
      </c>
      <c r="B249" s="9" t="s">
        <v>3268</v>
      </c>
      <c r="C249" s="3" t="s">
        <v>7378</v>
      </c>
      <c r="D249" s="5">
        <v>2000</v>
      </c>
      <c r="E249" s="7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f t="shared" si="12"/>
        <v>128</v>
      </c>
      <c r="P249">
        <f t="shared" si="13"/>
        <v>60.95</v>
      </c>
      <c r="Q249" s="11" t="s">
        <v>8323</v>
      </c>
      <c r="R249" t="s">
        <v>8326</v>
      </c>
      <c r="S249" s="16">
        <f t="shared" si="14"/>
        <v>42590.90425925926</v>
      </c>
      <c r="T249" s="16">
        <f t="shared" si="15"/>
        <v>42606.90425925926</v>
      </c>
    </row>
    <row r="250" spans="1:20" ht="43.5" x14ac:dyDescent="0.35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f t="shared" si="12"/>
        <v>171</v>
      </c>
      <c r="P250">
        <f t="shared" si="13"/>
        <v>44.91</v>
      </c>
      <c r="Q250" s="11" t="s">
        <v>8323</v>
      </c>
      <c r="R250" t="s">
        <v>8326</v>
      </c>
      <c r="S250" s="16">
        <f t="shared" si="14"/>
        <v>42283.864351851851</v>
      </c>
      <c r="T250" s="16">
        <f t="shared" si="15"/>
        <v>42313.906018518523</v>
      </c>
    </row>
    <row r="251" spans="1:20" ht="43.5" x14ac:dyDescent="0.35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f t="shared" si="12"/>
        <v>127</v>
      </c>
      <c r="P251">
        <f t="shared" si="13"/>
        <v>72.709999999999994</v>
      </c>
      <c r="Q251" s="11" t="s">
        <v>8323</v>
      </c>
      <c r="R251" t="s">
        <v>8326</v>
      </c>
      <c r="S251" s="16">
        <f t="shared" si="14"/>
        <v>41988.829942129625</v>
      </c>
      <c r="T251" s="16">
        <f t="shared" si="15"/>
        <v>42046.207638888889</v>
      </c>
    </row>
    <row r="252" spans="1:20" ht="43.5" x14ac:dyDescent="0.35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f t="shared" si="12"/>
        <v>101</v>
      </c>
      <c r="P252">
        <f t="shared" si="13"/>
        <v>66.45</v>
      </c>
      <c r="Q252" s="11" t="s">
        <v>8323</v>
      </c>
      <c r="R252" t="s">
        <v>8326</v>
      </c>
      <c r="S252" s="16">
        <f t="shared" si="14"/>
        <v>42513.045798611114</v>
      </c>
      <c r="T252" s="16">
        <f t="shared" si="15"/>
        <v>42543.045798611114</v>
      </c>
    </row>
    <row r="253" spans="1:20" ht="43.5" x14ac:dyDescent="0.35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f t="shared" si="12"/>
        <v>101</v>
      </c>
      <c r="P253">
        <f t="shared" si="13"/>
        <v>35.49</v>
      </c>
      <c r="Q253" s="11" t="s">
        <v>8323</v>
      </c>
      <c r="R253" t="s">
        <v>8326</v>
      </c>
      <c r="S253" s="16">
        <f t="shared" si="14"/>
        <v>42144.041851851856</v>
      </c>
      <c r="T253" s="16">
        <f t="shared" si="15"/>
        <v>42174.041851851856</v>
      </c>
    </row>
    <row r="254" spans="1:20" ht="58" x14ac:dyDescent="0.35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f t="shared" si="12"/>
        <v>101</v>
      </c>
      <c r="P254">
        <f t="shared" si="13"/>
        <v>63</v>
      </c>
      <c r="Q254" s="11" t="s">
        <v>8323</v>
      </c>
      <c r="R254" t="s">
        <v>8326</v>
      </c>
      <c r="S254" s="16">
        <f t="shared" si="14"/>
        <v>41897.602037037039</v>
      </c>
      <c r="T254" s="16">
        <f t="shared" si="15"/>
        <v>41927.602037037039</v>
      </c>
    </row>
    <row r="255" spans="1:20" ht="43.5" x14ac:dyDescent="0.35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f t="shared" si="12"/>
        <v>100</v>
      </c>
      <c r="P255">
        <f t="shared" si="13"/>
        <v>61</v>
      </c>
      <c r="Q255" s="11" t="s">
        <v>8323</v>
      </c>
      <c r="R255" t="s">
        <v>8326</v>
      </c>
      <c r="S255" s="16">
        <f t="shared" si="14"/>
        <v>42664.809560185182</v>
      </c>
      <c r="T255" s="16">
        <f t="shared" si="15"/>
        <v>42685.916666666672</v>
      </c>
    </row>
    <row r="256" spans="1:20" ht="43.5" x14ac:dyDescent="0.35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f t="shared" si="12"/>
        <v>100</v>
      </c>
      <c r="P256">
        <f t="shared" si="13"/>
        <v>50</v>
      </c>
      <c r="Q256" s="11" t="s">
        <v>8323</v>
      </c>
      <c r="R256" t="s">
        <v>8326</v>
      </c>
      <c r="S256" s="16">
        <f t="shared" si="14"/>
        <v>42675.057997685188</v>
      </c>
      <c r="T256" s="16">
        <f t="shared" si="15"/>
        <v>42705.099664351852</v>
      </c>
    </row>
    <row r="257" spans="1:20" ht="43.5" x14ac:dyDescent="0.35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f t="shared" si="12"/>
        <v>100</v>
      </c>
      <c r="P257">
        <f t="shared" si="13"/>
        <v>227.27</v>
      </c>
      <c r="Q257" s="11" t="s">
        <v>8323</v>
      </c>
      <c r="R257" t="s">
        <v>8326</v>
      </c>
      <c r="S257" s="16">
        <f t="shared" si="14"/>
        <v>41856.010069444441</v>
      </c>
      <c r="T257" s="16">
        <f t="shared" si="15"/>
        <v>41890.125</v>
      </c>
    </row>
    <row r="258" spans="1:20" ht="29" x14ac:dyDescent="0.35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f t="shared" ref="O258:O321" si="16">ROUND(E258/D258*100, 0)</f>
        <v>100</v>
      </c>
      <c r="P258">
        <f t="shared" ref="P258:P321" si="17">IFERROR(ROUND(E258/L258, 2), 0)</f>
        <v>104.17</v>
      </c>
      <c r="Q258" s="11" t="s">
        <v>8323</v>
      </c>
      <c r="R258" t="s">
        <v>8326</v>
      </c>
      <c r="S258" s="16">
        <f t="shared" ref="S258:S321" si="18">(((J258/60)/60)/24)+DATE(1970,1,1)</f>
        <v>42040.831678240742</v>
      </c>
      <c r="T258" s="16">
        <f t="shared" ref="T258:T321" si="19">(((I258/60)/60)/24)+DATE(1970,1,1)</f>
        <v>42070.831678240742</v>
      </c>
    </row>
    <row r="259" spans="1:20" ht="43.5" x14ac:dyDescent="0.35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f t="shared" si="16"/>
        <v>121</v>
      </c>
      <c r="P259">
        <f t="shared" si="17"/>
        <v>40.85</v>
      </c>
      <c r="Q259" s="11" t="s">
        <v>8323</v>
      </c>
      <c r="R259" t="s">
        <v>8326</v>
      </c>
      <c r="S259" s="16">
        <f t="shared" si="18"/>
        <v>42282.768414351856</v>
      </c>
      <c r="T259" s="16">
        <f t="shared" si="19"/>
        <v>42312.810081018513</v>
      </c>
    </row>
    <row r="260" spans="1:20" ht="58" x14ac:dyDescent="0.35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f t="shared" si="16"/>
        <v>120</v>
      </c>
      <c r="P260">
        <f t="shared" si="17"/>
        <v>104.57</v>
      </c>
      <c r="Q260" s="11" t="s">
        <v>8323</v>
      </c>
      <c r="R260" t="s">
        <v>8326</v>
      </c>
      <c r="S260" s="16">
        <f t="shared" si="18"/>
        <v>42494.683634259258</v>
      </c>
      <c r="T260" s="16">
        <f t="shared" si="19"/>
        <v>42524.6875</v>
      </c>
    </row>
    <row r="261" spans="1:20" ht="43.5" x14ac:dyDescent="0.35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f t="shared" si="16"/>
        <v>120</v>
      </c>
      <c r="P261">
        <f t="shared" si="17"/>
        <v>44.54</v>
      </c>
      <c r="Q261" s="11" t="s">
        <v>8323</v>
      </c>
      <c r="R261" t="s">
        <v>8326</v>
      </c>
      <c r="S261" s="16">
        <f t="shared" si="18"/>
        <v>41842.607592592591</v>
      </c>
      <c r="T261" s="16">
        <f t="shared" si="19"/>
        <v>41864.916666666664</v>
      </c>
    </row>
    <row r="262" spans="1:20" ht="29" x14ac:dyDescent="0.35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f t="shared" si="16"/>
        <v>131</v>
      </c>
      <c r="P262">
        <f t="shared" si="17"/>
        <v>41.42</v>
      </c>
      <c r="Q262" s="11" t="s">
        <v>8323</v>
      </c>
      <c r="R262" t="s">
        <v>8326</v>
      </c>
      <c r="S262" s="16">
        <f t="shared" si="18"/>
        <v>41891.665324074071</v>
      </c>
      <c r="T262" s="16">
        <f t="shared" si="19"/>
        <v>41913.166666666664</v>
      </c>
    </row>
    <row r="263" spans="1:20" ht="43.5" x14ac:dyDescent="0.35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f t="shared" si="16"/>
        <v>116</v>
      </c>
      <c r="P263">
        <f t="shared" si="17"/>
        <v>80.03</v>
      </c>
      <c r="Q263" s="11" t="s">
        <v>8323</v>
      </c>
      <c r="R263" t="s">
        <v>8326</v>
      </c>
      <c r="S263" s="16">
        <f t="shared" si="18"/>
        <v>42382.244409722218</v>
      </c>
      <c r="T263" s="16">
        <f t="shared" si="19"/>
        <v>42396.041666666672</v>
      </c>
    </row>
    <row r="264" spans="1:20" ht="43.5" x14ac:dyDescent="0.35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f t="shared" si="16"/>
        <v>110</v>
      </c>
      <c r="P264">
        <f t="shared" si="17"/>
        <v>51.22</v>
      </c>
      <c r="Q264" s="11" t="s">
        <v>8323</v>
      </c>
      <c r="R264" t="s">
        <v>8326</v>
      </c>
      <c r="S264" s="16">
        <f t="shared" si="18"/>
        <v>41960.119085648148</v>
      </c>
      <c r="T264" s="16">
        <f t="shared" si="19"/>
        <v>41990.119085648148</v>
      </c>
    </row>
    <row r="265" spans="1:20" ht="43.5" x14ac:dyDescent="0.35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f t="shared" si="16"/>
        <v>115</v>
      </c>
      <c r="P265">
        <f t="shared" si="17"/>
        <v>79.31</v>
      </c>
      <c r="Q265" s="11" t="s">
        <v>8323</v>
      </c>
      <c r="R265" t="s">
        <v>8326</v>
      </c>
      <c r="S265" s="16">
        <f t="shared" si="18"/>
        <v>40923.729953703703</v>
      </c>
      <c r="T265" s="16">
        <f t="shared" si="19"/>
        <v>40953.729953703703</v>
      </c>
    </row>
    <row r="266" spans="1:20" ht="43.5" x14ac:dyDescent="0.35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f t="shared" si="16"/>
        <v>114</v>
      </c>
      <c r="P266">
        <f t="shared" si="17"/>
        <v>87.96</v>
      </c>
      <c r="Q266" s="11" t="s">
        <v>8323</v>
      </c>
      <c r="R266" t="s">
        <v>8326</v>
      </c>
      <c r="S266" s="16">
        <f t="shared" si="18"/>
        <v>41976.331979166673</v>
      </c>
      <c r="T266" s="16">
        <f t="shared" si="19"/>
        <v>42004.291666666672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8323</v>
      </c>
      <c r="R267" t="s">
        <v>8326</v>
      </c>
      <c r="S267" s="16">
        <f t="shared" si="18"/>
        <v>42053.916921296302</v>
      </c>
      <c r="T267" s="16">
        <f t="shared" si="19"/>
        <v>42079.875</v>
      </c>
    </row>
    <row r="268" spans="1:20" ht="43.5" x14ac:dyDescent="0.35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f t="shared" si="16"/>
        <v>112</v>
      </c>
      <c r="P268">
        <f t="shared" si="17"/>
        <v>31.62</v>
      </c>
      <c r="Q268" s="11" t="s">
        <v>8323</v>
      </c>
      <c r="R268" t="s">
        <v>8326</v>
      </c>
      <c r="S268" s="16">
        <f t="shared" si="18"/>
        <v>41789.080370370371</v>
      </c>
      <c r="T268" s="16">
        <f t="shared" si="19"/>
        <v>41822.166666666664</v>
      </c>
    </row>
    <row r="269" spans="1:20" ht="43.5" x14ac:dyDescent="0.35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f t="shared" si="16"/>
        <v>110</v>
      </c>
      <c r="P269">
        <f t="shared" si="17"/>
        <v>73.400000000000006</v>
      </c>
      <c r="Q269" s="11" t="s">
        <v>8323</v>
      </c>
      <c r="R269" t="s">
        <v>8326</v>
      </c>
      <c r="S269" s="16">
        <f t="shared" si="18"/>
        <v>41786.761354166665</v>
      </c>
      <c r="T269" s="16">
        <f t="shared" si="19"/>
        <v>41821.207638888889</v>
      </c>
    </row>
    <row r="270" spans="1:20" ht="43.5" x14ac:dyDescent="0.35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f t="shared" si="16"/>
        <v>110</v>
      </c>
      <c r="P270">
        <f t="shared" si="17"/>
        <v>52.21</v>
      </c>
      <c r="Q270" s="11" t="s">
        <v>8323</v>
      </c>
      <c r="R270" t="s">
        <v>8326</v>
      </c>
      <c r="S270" s="16">
        <f t="shared" si="18"/>
        <v>42380.581180555557</v>
      </c>
      <c r="T270" s="16">
        <f t="shared" si="19"/>
        <v>42405.916666666672</v>
      </c>
    </row>
    <row r="271" spans="1:20" ht="58" x14ac:dyDescent="0.35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f t="shared" si="16"/>
        <v>115</v>
      </c>
      <c r="P271">
        <f t="shared" si="17"/>
        <v>39.67</v>
      </c>
      <c r="Q271" s="11" t="s">
        <v>8323</v>
      </c>
      <c r="R271" t="s">
        <v>8326</v>
      </c>
      <c r="S271" s="16">
        <f t="shared" si="18"/>
        <v>41477.930914351848</v>
      </c>
      <c r="T271" s="16">
        <f t="shared" si="19"/>
        <v>41504.625</v>
      </c>
    </row>
    <row r="272" spans="1:20" ht="58" x14ac:dyDescent="0.35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f t="shared" si="16"/>
        <v>108</v>
      </c>
      <c r="P272">
        <f t="shared" si="17"/>
        <v>113.42</v>
      </c>
      <c r="Q272" s="11" t="s">
        <v>8323</v>
      </c>
      <c r="R272" t="s">
        <v>8326</v>
      </c>
      <c r="S272" s="16">
        <f t="shared" si="18"/>
        <v>42171.034861111111</v>
      </c>
      <c r="T272" s="16">
        <f t="shared" si="19"/>
        <v>42195.291666666672</v>
      </c>
    </row>
    <row r="273" spans="1:20" ht="43.5" x14ac:dyDescent="0.35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f t="shared" si="16"/>
        <v>108</v>
      </c>
      <c r="P273">
        <f t="shared" si="17"/>
        <v>89.67</v>
      </c>
      <c r="Q273" s="11" t="s">
        <v>8323</v>
      </c>
      <c r="R273" t="s">
        <v>8326</v>
      </c>
      <c r="S273" s="16">
        <f t="shared" si="18"/>
        <v>42183.231006944443</v>
      </c>
      <c r="T273" s="16">
        <f t="shared" si="19"/>
        <v>42228.231006944443</v>
      </c>
    </row>
    <row r="274" spans="1:20" ht="43.5" x14ac:dyDescent="0.35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f t="shared" si="16"/>
        <v>107</v>
      </c>
      <c r="P274">
        <f t="shared" si="17"/>
        <v>107.25</v>
      </c>
      <c r="Q274" s="11" t="s">
        <v>8323</v>
      </c>
      <c r="R274" t="s">
        <v>8326</v>
      </c>
      <c r="S274" s="16">
        <f t="shared" si="18"/>
        <v>42284.69694444444</v>
      </c>
      <c r="T274" s="16">
        <f t="shared" si="19"/>
        <v>42301.165972222225</v>
      </c>
    </row>
    <row r="275" spans="1:20" ht="43.5" x14ac:dyDescent="0.35">
      <c r="A275">
        <v>3548</v>
      </c>
      <c r="B275" s="9" t="s">
        <v>3547</v>
      </c>
      <c r="C275" s="3" t="s">
        <v>7658</v>
      </c>
      <c r="D275" s="5">
        <v>2100</v>
      </c>
      <c r="E275" s="7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f t="shared" si="16"/>
        <v>102</v>
      </c>
      <c r="P275">
        <f t="shared" si="17"/>
        <v>164.62</v>
      </c>
      <c r="Q275" s="11" t="s">
        <v>8323</v>
      </c>
      <c r="R275" t="s">
        <v>8326</v>
      </c>
      <c r="S275" s="16">
        <f t="shared" si="18"/>
        <v>42411.942291666666</v>
      </c>
      <c r="T275" s="16">
        <f t="shared" si="19"/>
        <v>42434.041666666672</v>
      </c>
    </row>
    <row r="276" spans="1:20" ht="43.5" x14ac:dyDescent="0.35">
      <c r="A276">
        <v>3480</v>
      </c>
      <c r="B276" s="9" t="s">
        <v>3479</v>
      </c>
      <c r="C276" s="3" t="s">
        <v>7590</v>
      </c>
      <c r="D276" s="5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f t="shared" si="16"/>
        <v>143</v>
      </c>
      <c r="P276">
        <f t="shared" si="17"/>
        <v>164.62</v>
      </c>
      <c r="Q276" s="11" t="s">
        <v>8323</v>
      </c>
      <c r="R276" t="s">
        <v>8326</v>
      </c>
      <c r="S276" s="16">
        <f t="shared" si="18"/>
        <v>42171.317442129628</v>
      </c>
      <c r="T276" s="16">
        <f t="shared" si="19"/>
        <v>42195.875</v>
      </c>
    </row>
    <row r="277" spans="1:20" ht="58" x14ac:dyDescent="0.35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f t="shared" si="16"/>
        <v>101</v>
      </c>
      <c r="P277">
        <f t="shared" si="17"/>
        <v>78.52</v>
      </c>
      <c r="Q277" s="11" t="s">
        <v>8323</v>
      </c>
      <c r="R277" t="s">
        <v>8326</v>
      </c>
      <c r="S277" s="16">
        <f t="shared" si="18"/>
        <v>42497.275706018518</v>
      </c>
      <c r="T277" s="16">
        <f t="shared" si="19"/>
        <v>42535.904861111107</v>
      </c>
    </row>
    <row r="278" spans="1:20" ht="43.5" x14ac:dyDescent="0.35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f t="shared" si="16"/>
        <v>106</v>
      </c>
      <c r="P278">
        <f t="shared" si="17"/>
        <v>60.29</v>
      </c>
      <c r="Q278" s="11" t="s">
        <v>8323</v>
      </c>
      <c r="R278" t="s">
        <v>8326</v>
      </c>
      <c r="S278" s="16">
        <f t="shared" si="18"/>
        <v>42132.036168981482</v>
      </c>
      <c r="T278" s="16">
        <f t="shared" si="19"/>
        <v>42186.290972222225</v>
      </c>
    </row>
    <row r="279" spans="1:20" ht="29" x14ac:dyDescent="0.35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f t="shared" si="16"/>
        <v>105</v>
      </c>
      <c r="P279">
        <f t="shared" si="17"/>
        <v>123.94</v>
      </c>
      <c r="Q279" s="11" t="s">
        <v>8323</v>
      </c>
      <c r="R279" t="s">
        <v>8326</v>
      </c>
      <c r="S279" s="16">
        <f t="shared" si="18"/>
        <v>42694.110185185185</v>
      </c>
      <c r="T279" s="16">
        <f t="shared" si="19"/>
        <v>42709.041666666672</v>
      </c>
    </row>
    <row r="280" spans="1:20" ht="43.5" x14ac:dyDescent="0.35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f t="shared" si="16"/>
        <v>140</v>
      </c>
      <c r="P280">
        <f t="shared" si="17"/>
        <v>61.82</v>
      </c>
      <c r="Q280" s="11" t="s">
        <v>8323</v>
      </c>
      <c r="R280" t="s">
        <v>8326</v>
      </c>
      <c r="S280" s="16">
        <f t="shared" si="18"/>
        <v>42058.904074074075</v>
      </c>
      <c r="T280" s="16">
        <f t="shared" si="19"/>
        <v>42095.165972222225</v>
      </c>
    </row>
    <row r="281" spans="1:20" ht="58" x14ac:dyDescent="0.35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f t="shared" si="16"/>
        <v>105</v>
      </c>
      <c r="P281">
        <f t="shared" si="17"/>
        <v>51.22</v>
      </c>
      <c r="Q281" s="11" t="s">
        <v>8323</v>
      </c>
      <c r="R281" t="s">
        <v>8326</v>
      </c>
      <c r="S281" s="16">
        <f t="shared" si="18"/>
        <v>41946.644745370373</v>
      </c>
      <c r="T281" s="16">
        <f t="shared" si="19"/>
        <v>41976.644745370373</v>
      </c>
    </row>
    <row r="282" spans="1:20" ht="58" x14ac:dyDescent="0.35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f t="shared" si="16"/>
        <v>300</v>
      </c>
      <c r="P282">
        <f t="shared" si="17"/>
        <v>53.85</v>
      </c>
      <c r="Q282" s="11" t="s">
        <v>8323</v>
      </c>
      <c r="R282" t="s">
        <v>8326</v>
      </c>
      <c r="S282" s="16">
        <f t="shared" si="18"/>
        <v>41810.142199074071</v>
      </c>
      <c r="T282" s="16">
        <f t="shared" si="19"/>
        <v>41824.142199074071</v>
      </c>
    </row>
    <row r="283" spans="1:20" ht="43.5" x14ac:dyDescent="0.35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f t="shared" si="16"/>
        <v>116</v>
      </c>
      <c r="P283">
        <f t="shared" si="17"/>
        <v>59.6</v>
      </c>
      <c r="Q283" s="11" t="s">
        <v>8323</v>
      </c>
      <c r="R283" t="s">
        <v>8326</v>
      </c>
      <c r="S283" s="16">
        <f t="shared" si="18"/>
        <v>42056.65143518518</v>
      </c>
      <c r="T283" s="16">
        <f t="shared" si="19"/>
        <v>42091.609768518523</v>
      </c>
    </row>
    <row r="284" spans="1:20" ht="43.5" x14ac:dyDescent="0.35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f t="shared" si="16"/>
        <v>115</v>
      </c>
      <c r="P284">
        <f t="shared" si="17"/>
        <v>53.23</v>
      </c>
      <c r="Q284" s="11" t="s">
        <v>8323</v>
      </c>
      <c r="R284" t="s">
        <v>8326</v>
      </c>
      <c r="S284" s="16">
        <f t="shared" si="18"/>
        <v>42128.736608796295</v>
      </c>
      <c r="T284" s="16">
        <f t="shared" si="19"/>
        <v>42141.125</v>
      </c>
    </row>
    <row r="285" spans="1:20" ht="58" x14ac:dyDescent="0.35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f t="shared" si="16"/>
        <v>103</v>
      </c>
      <c r="P285">
        <f t="shared" si="17"/>
        <v>68.67</v>
      </c>
      <c r="Q285" s="11" t="s">
        <v>8323</v>
      </c>
      <c r="R285" t="s">
        <v>8326</v>
      </c>
      <c r="S285" s="16">
        <f t="shared" si="18"/>
        <v>42121.756921296299</v>
      </c>
      <c r="T285" s="16">
        <f t="shared" si="19"/>
        <v>42156.208333333328</v>
      </c>
    </row>
    <row r="286" spans="1:20" ht="43.5" x14ac:dyDescent="0.35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103</v>
      </c>
      <c r="P286">
        <f t="shared" si="17"/>
        <v>70.86</v>
      </c>
      <c r="Q286" s="11" t="s">
        <v>8323</v>
      </c>
      <c r="R286" t="s">
        <v>8326</v>
      </c>
      <c r="S286" s="16">
        <f t="shared" si="18"/>
        <v>42195.749745370369</v>
      </c>
      <c r="T286" s="16">
        <f t="shared" si="19"/>
        <v>42206.125</v>
      </c>
    </row>
    <row r="287" spans="1:20" ht="43.5" x14ac:dyDescent="0.35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f t="shared" si="16"/>
        <v>103</v>
      </c>
      <c r="P287">
        <f t="shared" si="17"/>
        <v>102.5</v>
      </c>
      <c r="Q287" s="11" t="s">
        <v>8323</v>
      </c>
      <c r="R287" t="s">
        <v>8326</v>
      </c>
      <c r="S287" s="16">
        <f t="shared" si="18"/>
        <v>42550.701886574068</v>
      </c>
      <c r="T287" s="16">
        <f t="shared" si="19"/>
        <v>42580.701886574068</v>
      </c>
    </row>
    <row r="288" spans="1:20" ht="58" x14ac:dyDescent="0.35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f t="shared" si="16"/>
        <v>103</v>
      </c>
      <c r="P288">
        <f t="shared" si="17"/>
        <v>73.209999999999994</v>
      </c>
      <c r="Q288" s="11" t="s">
        <v>8323</v>
      </c>
      <c r="R288" t="s">
        <v>8326</v>
      </c>
      <c r="S288" s="16">
        <f t="shared" si="18"/>
        <v>42591.899988425925</v>
      </c>
      <c r="T288" s="16">
        <f t="shared" si="19"/>
        <v>42622.166666666672</v>
      </c>
    </row>
    <row r="289" spans="1:20" ht="43.5" x14ac:dyDescent="0.35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f t="shared" si="16"/>
        <v>102</v>
      </c>
      <c r="P289">
        <f t="shared" si="17"/>
        <v>52.49</v>
      </c>
      <c r="Q289" s="11" t="s">
        <v>8323</v>
      </c>
      <c r="R289" t="s">
        <v>8326</v>
      </c>
      <c r="S289" s="16">
        <f t="shared" si="18"/>
        <v>42503.559467592597</v>
      </c>
      <c r="T289" s="16">
        <f t="shared" si="19"/>
        <v>42524.875</v>
      </c>
    </row>
    <row r="290" spans="1:20" ht="43.5" x14ac:dyDescent="0.35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f t="shared" si="16"/>
        <v>102</v>
      </c>
      <c r="P290">
        <f t="shared" si="17"/>
        <v>88.74</v>
      </c>
      <c r="Q290" s="11" t="s">
        <v>8323</v>
      </c>
      <c r="R290" t="s">
        <v>8326</v>
      </c>
      <c r="S290" s="16">
        <f t="shared" si="18"/>
        <v>41928.170497685183</v>
      </c>
      <c r="T290" s="16">
        <f t="shared" si="19"/>
        <v>41949.249305555553</v>
      </c>
    </row>
    <row r="291" spans="1:20" ht="43.5" x14ac:dyDescent="0.35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f t="shared" si="16"/>
        <v>102</v>
      </c>
      <c r="P291">
        <f t="shared" si="17"/>
        <v>106.84</v>
      </c>
      <c r="Q291" s="11" t="s">
        <v>8323</v>
      </c>
      <c r="R291" t="s">
        <v>8326</v>
      </c>
      <c r="S291" s="16">
        <f t="shared" si="18"/>
        <v>42505.738032407404</v>
      </c>
      <c r="T291" s="16">
        <f t="shared" si="19"/>
        <v>42525.738032407404</v>
      </c>
    </row>
    <row r="292" spans="1:20" ht="43.5" x14ac:dyDescent="0.35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f t="shared" si="16"/>
        <v>101</v>
      </c>
      <c r="P292">
        <f t="shared" si="17"/>
        <v>63.28</v>
      </c>
      <c r="Q292" s="11" t="s">
        <v>8323</v>
      </c>
      <c r="R292" t="s">
        <v>8326</v>
      </c>
      <c r="S292" s="16">
        <f t="shared" si="18"/>
        <v>42155.142638888887</v>
      </c>
      <c r="T292" s="16">
        <f t="shared" si="19"/>
        <v>42215.142638888887</v>
      </c>
    </row>
    <row r="293" spans="1:20" ht="43.5" x14ac:dyDescent="0.35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f t="shared" si="16"/>
        <v>101</v>
      </c>
      <c r="P293">
        <f t="shared" si="17"/>
        <v>65.16</v>
      </c>
      <c r="Q293" s="11" t="s">
        <v>8323</v>
      </c>
      <c r="R293" t="s">
        <v>8326</v>
      </c>
      <c r="S293" s="16">
        <f t="shared" si="18"/>
        <v>42712.23474537037</v>
      </c>
      <c r="T293" s="16">
        <f t="shared" si="19"/>
        <v>42735.707638888889</v>
      </c>
    </row>
    <row r="294" spans="1:20" ht="43.5" x14ac:dyDescent="0.35">
      <c r="A294">
        <v>3727</v>
      </c>
      <c r="B294" s="9" t="s">
        <v>3724</v>
      </c>
      <c r="C294" s="3" t="s">
        <v>7837</v>
      </c>
      <c r="D294" s="5">
        <v>2000</v>
      </c>
      <c r="E294" s="7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101</v>
      </c>
      <c r="P294">
        <f t="shared" si="17"/>
        <v>61.06</v>
      </c>
      <c r="Q294" s="11" t="s">
        <v>8323</v>
      </c>
      <c r="R294" t="s">
        <v>8326</v>
      </c>
      <c r="S294" s="16">
        <f t="shared" si="18"/>
        <v>42632.348310185189</v>
      </c>
      <c r="T294" s="16">
        <f t="shared" si="19"/>
        <v>42663.204861111109</v>
      </c>
    </row>
    <row r="295" spans="1:20" ht="58" x14ac:dyDescent="0.35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f t="shared" si="16"/>
        <v>126</v>
      </c>
      <c r="P295">
        <f t="shared" si="17"/>
        <v>55.97</v>
      </c>
      <c r="Q295" s="11" t="s">
        <v>8323</v>
      </c>
      <c r="R295" t="s">
        <v>8326</v>
      </c>
      <c r="S295" s="16">
        <f t="shared" si="18"/>
        <v>42592.066921296297</v>
      </c>
      <c r="T295" s="16">
        <f t="shared" si="19"/>
        <v>42617.066921296297</v>
      </c>
    </row>
    <row r="296" spans="1:20" ht="43.5" x14ac:dyDescent="0.35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f t="shared" si="16"/>
        <v>133</v>
      </c>
      <c r="P296">
        <f t="shared" si="17"/>
        <v>38.5</v>
      </c>
      <c r="Q296" s="11" t="s">
        <v>8323</v>
      </c>
      <c r="R296" t="s">
        <v>8326</v>
      </c>
      <c r="S296" s="16">
        <f t="shared" si="18"/>
        <v>40884.066678240742</v>
      </c>
      <c r="T296" s="16">
        <f t="shared" si="19"/>
        <v>40926.958333333336</v>
      </c>
    </row>
    <row r="297" spans="1:20" ht="58" x14ac:dyDescent="0.35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f t="shared" si="16"/>
        <v>100</v>
      </c>
      <c r="P297">
        <f t="shared" si="17"/>
        <v>133.33000000000001</v>
      </c>
      <c r="Q297" s="11" t="s">
        <v>8323</v>
      </c>
      <c r="R297" t="s">
        <v>8326</v>
      </c>
      <c r="S297" s="16">
        <f t="shared" si="18"/>
        <v>41953.8675</v>
      </c>
      <c r="T297" s="16">
        <f t="shared" si="19"/>
        <v>41983.8675</v>
      </c>
    </row>
    <row r="298" spans="1:20" ht="43.5" x14ac:dyDescent="0.35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f t="shared" si="16"/>
        <v>100</v>
      </c>
      <c r="P298">
        <f t="shared" si="17"/>
        <v>95.24</v>
      </c>
      <c r="Q298" s="11" t="s">
        <v>8323</v>
      </c>
      <c r="R298" t="s">
        <v>8326</v>
      </c>
      <c r="S298" s="16">
        <f t="shared" si="18"/>
        <v>41839.730937500004</v>
      </c>
      <c r="T298" s="16">
        <f t="shared" si="19"/>
        <v>41869.730937500004</v>
      </c>
    </row>
    <row r="299" spans="1:20" ht="43.5" x14ac:dyDescent="0.35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f t="shared" si="16"/>
        <v>100</v>
      </c>
      <c r="P299">
        <f t="shared" si="17"/>
        <v>68.97</v>
      </c>
      <c r="Q299" s="11" t="s">
        <v>8323</v>
      </c>
      <c r="R299" t="s">
        <v>8326</v>
      </c>
      <c r="S299" s="16">
        <f t="shared" si="18"/>
        <v>42460.741747685184</v>
      </c>
      <c r="T299" s="16">
        <f t="shared" si="19"/>
        <v>42511.165972222225</v>
      </c>
    </row>
    <row r="300" spans="1:20" ht="43.5" x14ac:dyDescent="0.35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f t="shared" si="16"/>
        <v>112</v>
      </c>
      <c r="P300">
        <f t="shared" si="17"/>
        <v>65.17</v>
      </c>
      <c r="Q300" s="11" t="s">
        <v>8323</v>
      </c>
      <c r="R300" t="s">
        <v>8326</v>
      </c>
      <c r="S300" s="16">
        <f t="shared" si="18"/>
        <v>42524.782638888893</v>
      </c>
      <c r="T300" s="16">
        <f t="shared" si="19"/>
        <v>42544.782638888893</v>
      </c>
    </row>
    <row r="301" spans="1:20" ht="43.5" x14ac:dyDescent="0.35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f t="shared" si="16"/>
        <v>125</v>
      </c>
      <c r="P301">
        <f t="shared" si="17"/>
        <v>36.08</v>
      </c>
      <c r="Q301" s="11" t="s">
        <v>8323</v>
      </c>
      <c r="R301" t="s">
        <v>8326</v>
      </c>
      <c r="S301" s="16">
        <f t="shared" si="18"/>
        <v>42709.134780092587</v>
      </c>
      <c r="T301" s="16">
        <f t="shared" si="19"/>
        <v>42739.134780092587</v>
      </c>
    </row>
    <row r="302" spans="1:20" ht="43.5" x14ac:dyDescent="0.35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f t="shared" si="16"/>
        <v>186</v>
      </c>
      <c r="P302">
        <f t="shared" si="17"/>
        <v>80.87</v>
      </c>
      <c r="Q302" s="11" t="s">
        <v>8323</v>
      </c>
      <c r="R302" t="s">
        <v>8326</v>
      </c>
      <c r="S302" s="16">
        <f t="shared" si="18"/>
        <v>42552.048356481479</v>
      </c>
      <c r="T302" s="16">
        <f t="shared" si="19"/>
        <v>42573.226388888885</v>
      </c>
    </row>
    <row r="303" spans="1:20" ht="43.5" x14ac:dyDescent="0.35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f t="shared" si="16"/>
        <v>186</v>
      </c>
      <c r="P303">
        <f t="shared" si="17"/>
        <v>41.22</v>
      </c>
      <c r="Q303" s="11" t="s">
        <v>8323</v>
      </c>
      <c r="R303" t="s">
        <v>8326</v>
      </c>
      <c r="S303" s="16">
        <f t="shared" si="18"/>
        <v>41861.524837962963</v>
      </c>
      <c r="T303" s="16">
        <f t="shared" si="19"/>
        <v>41891.524837962963</v>
      </c>
    </row>
    <row r="304" spans="1:20" ht="29" x14ac:dyDescent="0.35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f t="shared" si="16"/>
        <v>141</v>
      </c>
      <c r="P304">
        <f t="shared" si="17"/>
        <v>67.959999999999994</v>
      </c>
      <c r="Q304" s="11" t="s">
        <v>8323</v>
      </c>
      <c r="R304" t="s">
        <v>8326</v>
      </c>
      <c r="S304" s="16">
        <f t="shared" si="18"/>
        <v>42072.576249999998</v>
      </c>
      <c r="T304" s="16">
        <f t="shared" si="19"/>
        <v>42097.576249999998</v>
      </c>
    </row>
    <row r="305" spans="1:20" ht="43.5" x14ac:dyDescent="0.35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 t="shared" si="16"/>
        <v>122</v>
      </c>
      <c r="P305">
        <f t="shared" si="17"/>
        <v>70.23</v>
      </c>
      <c r="Q305" s="11" t="s">
        <v>8323</v>
      </c>
      <c r="R305" t="s">
        <v>8326</v>
      </c>
      <c r="S305" s="16">
        <f t="shared" si="18"/>
        <v>42054.849050925928</v>
      </c>
      <c r="T305" s="16">
        <f t="shared" si="19"/>
        <v>42084.807384259257</v>
      </c>
    </row>
    <row r="306" spans="1:20" ht="43.5" x14ac:dyDescent="0.35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f t="shared" si="16"/>
        <v>121</v>
      </c>
      <c r="P306">
        <f t="shared" si="17"/>
        <v>140</v>
      </c>
      <c r="Q306" s="11" t="s">
        <v>8323</v>
      </c>
      <c r="R306" t="s">
        <v>8326</v>
      </c>
      <c r="S306" s="16">
        <f t="shared" si="18"/>
        <v>41879.913761574076</v>
      </c>
      <c r="T306" s="16">
        <f t="shared" si="19"/>
        <v>41894.913761574076</v>
      </c>
    </row>
    <row r="307" spans="1:20" ht="43.5" x14ac:dyDescent="0.35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f t="shared" si="16"/>
        <v>100</v>
      </c>
      <c r="P307">
        <f t="shared" si="17"/>
        <v>150.41999999999999</v>
      </c>
      <c r="Q307" s="11" t="s">
        <v>8323</v>
      </c>
      <c r="R307" t="s">
        <v>8326</v>
      </c>
      <c r="S307" s="16">
        <f t="shared" si="18"/>
        <v>42017.88045138889</v>
      </c>
      <c r="T307" s="16">
        <f t="shared" si="19"/>
        <v>42044.1875</v>
      </c>
    </row>
    <row r="308" spans="1:20" ht="43.5" x14ac:dyDescent="0.35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f t="shared" si="16"/>
        <v>120</v>
      </c>
      <c r="P308">
        <f t="shared" si="17"/>
        <v>58.06</v>
      </c>
      <c r="Q308" s="11" t="s">
        <v>8323</v>
      </c>
      <c r="R308" t="s">
        <v>8326</v>
      </c>
      <c r="S308" s="16">
        <f t="shared" si="18"/>
        <v>41940.598182870373</v>
      </c>
      <c r="T308" s="16">
        <f t="shared" si="19"/>
        <v>41970.639849537038</v>
      </c>
    </row>
    <row r="309" spans="1:20" ht="58" x14ac:dyDescent="0.35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f t="shared" si="16"/>
        <v>119</v>
      </c>
      <c r="P309">
        <f t="shared" si="17"/>
        <v>48.34</v>
      </c>
      <c r="Q309" s="11" t="s">
        <v>8323</v>
      </c>
      <c r="R309" t="s">
        <v>8326</v>
      </c>
      <c r="S309" s="16">
        <f t="shared" si="18"/>
        <v>41807.690081018518</v>
      </c>
      <c r="T309" s="16">
        <f t="shared" si="19"/>
        <v>41837.690081018518</v>
      </c>
    </row>
    <row r="310" spans="1:20" ht="29" x14ac:dyDescent="0.35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f t="shared" si="16"/>
        <v>118</v>
      </c>
      <c r="P310">
        <f t="shared" si="17"/>
        <v>67.92</v>
      </c>
      <c r="Q310" s="11" t="s">
        <v>8323</v>
      </c>
      <c r="R310" t="s">
        <v>8326</v>
      </c>
      <c r="S310" s="16">
        <f t="shared" si="18"/>
        <v>42690.334317129629</v>
      </c>
      <c r="T310" s="16">
        <f t="shared" si="19"/>
        <v>42721.333333333328</v>
      </c>
    </row>
    <row r="311" spans="1:20" ht="43.5" x14ac:dyDescent="0.35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f t="shared" si="16"/>
        <v>100</v>
      </c>
      <c r="P311">
        <f t="shared" si="17"/>
        <v>37.78</v>
      </c>
      <c r="Q311" s="11" t="s">
        <v>8323</v>
      </c>
      <c r="R311" t="s">
        <v>8326</v>
      </c>
      <c r="S311" s="16">
        <f t="shared" si="18"/>
        <v>41894.91375</v>
      </c>
      <c r="T311" s="16">
        <f t="shared" si="19"/>
        <v>41938.029861111114</v>
      </c>
    </row>
    <row r="312" spans="1:20" ht="58" x14ac:dyDescent="0.35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f t="shared" si="16"/>
        <v>109</v>
      </c>
      <c r="P312">
        <f t="shared" si="17"/>
        <v>34.409999999999997</v>
      </c>
      <c r="Q312" s="11" t="s">
        <v>8323</v>
      </c>
      <c r="R312" t="s">
        <v>8326</v>
      </c>
      <c r="S312" s="16">
        <f t="shared" si="18"/>
        <v>42511.741944444439</v>
      </c>
      <c r="T312" s="16">
        <f t="shared" si="19"/>
        <v>42523.916666666672</v>
      </c>
    </row>
    <row r="313" spans="1:20" ht="43.5" x14ac:dyDescent="0.35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f t="shared" si="16"/>
        <v>111</v>
      </c>
      <c r="P313">
        <f t="shared" si="17"/>
        <v>83.05</v>
      </c>
      <c r="Q313" s="11" t="s">
        <v>8323</v>
      </c>
      <c r="R313" t="s">
        <v>8326</v>
      </c>
      <c r="S313" s="16">
        <f t="shared" si="18"/>
        <v>42146.731087962966</v>
      </c>
      <c r="T313" s="16">
        <f t="shared" si="19"/>
        <v>42176.731087962966</v>
      </c>
    </row>
    <row r="314" spans="1:20" ht="43.5" x14ac:dyDescent="0.35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f t="shared" si="16"/>
        <v>101</v>
      </c>
      <c r="P314">
        <f t="shared" si="17"/>
        <v>55.33</v>
      </c>
      <c r="Q314" s="11" t="s">
        <v>8323</v>
      </c>
      <c r="R314" t="s">
        <v>8326</v>
      </c>
      <c r="S314" s="16">
        <f t="shared" si="18"/>
        <v>42372.693055555559</v>
      </c>
      <c r="T314" s="16">
        <f t="shared" si="19"/>
        <v>42402.693055555559</v>
      </c>
    </row>
    <row r="315" spans="1:20" ht="43.5" x14ac:dyDescent="0.35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f t="shared" si="16"/>
        <v>110</v>
      </c>
      <c r="P315">
        <f t="shared" si="17"/>
        <v>50.02</v>
      </c>
      <c r="Q315" s="11" t="s">
        <v>8323</v>
      </c>
      <c r="R315" t="s">
        <v>8326</v>
      </c>
      <c r="S315" s="16">
        <f t="shared" si="18"/>
        <v>41893.783553240741</v>
      </c>
      <c r="T315" s="16">
        <f t="shared" si="19"/>
        <v>41914.597916666666</v>
      </c>
    </row>
    <row r="316" spans="1:20" ht="43.5" x14ac:dyDescent="0.35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f t="shared" si="16"/>
        <v>110</v>
      </c>
      <c r="P316">
        <f t="shared" si="17"/>
        <v>91.67</v>
      </c>
      <c r="Q316" s="11" t="s">
        <v>8323</v>
      </c>
      <c r="R316" t="s">
        <v>8326</v>
      </c>
      <c r="S316" s="16">
        <f t="shared" si="18"/>
        <v>42054.024421296301</v>
      </c>
      <c r="T316" s="16">
        <f t="shared" si="19"/>
        <v>42061.024421296301</v>
      </c>
    </row>
    <row r="317" spans="1:20" ht="58" x14ac:dyDescent="0.35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f t="shared" si="16"/>
        <v>109</v>
      </c>
      <c r="P317">
        <f t="shared" si="17"/>
        <v>41.92</v>
      </c>
      <c r="Q317" s="11" t="s">
        <v>8323</v>
      </c>
      <c r="R317" t="s">
        <v>8326</v>
      </c>
      <c r="S317" s="16">
        <f t="shared" si="18"/>
        <v>42162.729548611111</v>
      </c>
      <c r="T317" s="16">
        <f t="shared" si="19"/>
        <v>42192.729548611111</v>
      </c>
    </row>
    <row r="318" spans="1:20" ht="29" x14ac:dyDescent="0.35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f t="shared" si="16"/>
        <v>135</v>
      </c>
      <c r="P318">
        <f t="shared" si="17"/>
        <v>89.79</v>
      </c>
      <c r="Q318" s="11" t="s">
        <v>8323</v>
      </c>
      <c r="R318" t="s">
        <v>8326</v>
      </c>
      <c r="S318" s="16">
        <f t="shared" si="18"/>
        <v>42374.911226851851</v>
      </c>
      <c r="T318" s="16">
        <f t="shared" si="19"/>
        <v>42388.207638888889</v>
      </c>
    </row>
    <row r="319" spans="1:20" ht="43.5" x14ac:dyDescent="0.35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f t="shared" si="16"/>
        <v>161</v>
      </c>
      <c r="P319">
        <f t="shared" si="17"/>
        <v>57.5</v>
      </c>
      <c r="Q319" s="11" t="s">
        <v>8323</v>
      </c>
      <c r="R319" t="s">
        <v>8326</v>
      </c>
      <c r="S319" s="16">
        <f t="shared" si="18"/>
        <v>42446.943831018521</v>
      </c>
      <c r="T319" s="16">
        <f t="shared" si="19"/>
        <v>42476.943831018521</v>
      </c>
    </row>
    <row r="320" spans="1:20" ht="43.5" x14ac:dyDescent="0.35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f t="shared" si="16"/>
        <v>106</v>
      </c>
      <c r="P320">
        <f t="shared" si="17"/>
        <v>36.07</v>
      </c>
      <c r="Q320" s="11" t="s">
        <v>8323</v>
      </c>
      <c r="R320" t="s">
        <v>8326</v>
      </c>
      <c r="S320" s="16">
        <f t="shared" si="18"/>
        <v>41923.921643518523</v>
      </c>
      <c r="T320" s="16">
        <f t="shared" si="19"/>
        <v>41949.031944444447</v>
      </c>
    </row>
    <row r="321" spans="1:20" ht="43.5" x14ac:dyDescent="0.35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f t="shared" si="16"/>
        <v>104</v>
      </c>
      <c r="P321">
        <f t="shared" si="17"/>
        <v>55.89</v>
      </c>
      <c r="Q321" s="11" t="s">
        <v>8323</v>
      </c>
      <c r="R321" t="s">
        <v>8326</v>
      </c>
      <c r="S321" s="16">
        <f t="shared" si="18"/>
        <v>41764.44663194444</v>
      </c>
      <c r="T321" s="16">
        <f t="shared" si="19"/>
        <v>41791.165972222225</v>
      </c>
    </row>
    <row r="322" spans="1:20" ht="58" x14ac:dyDescent="0.35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f t="shared" ref="O322:O385" si="20">ROUND(E322/D322*100, 0)</f>
        <v>102</v>
      </c>
      <c r="P322">
        <f t="shared" ref="P322:P385" si="21">IFERROR(ROUND(E322/L322, 2), 0)</f>
        <v>69.819999999999993</v>
      </c>
      <c r="Q322" s="11" t="s">
        <v>8323</v>
      </c>
      <c r="R322" t="s">
        <v>8326</v>
      </c>
      <c r="S322" s="16">
        <f t="shared" ref="S322:S385" si="22">(((J322/60)/60)/24)+DATE(1970,1,1)</f>
        <v>41815.774826388886</v>
      </c>
      <c r="T322" s="16">
        <f t="shared" ref="T322:T385" si="23">(((I322/60)/60)/24)+DATE(1970,1,1)</f>
        <v>41830.774826388886</v>
      </c>
    </row>
    <row r="323" spans="1:20" ht="43.5" x14ac:dyDescent="0.35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f t="shared" si="20"/>
        <v>153</v>
      </c>
      <c r="P323">
        <f t="shared" si="21"/>
        <v>109.57</v>
      </c>
      <c r="Q323" s="11" t="s">
        <v>8323</v>
      </c>
      <c r="R323" t="s">
        <v>8326</v>
      </c>
      <c r="S323" s="16">
        <f t="shared" si="22"/>
        <v>42513.110787037032</v>
      </c>
      <c r="T323" s="16">
        <f t="shared" si="23"/>
        <v>42534.708333333328</v>
      </c>
    </row>
    <row r="324" spans="1:20" ht="43.5" x14ac:dyDescent="0.35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f t="shared" si="20"/>
        <v>153</v>
      </c>
      <c r="P324">
        <f t="shared" si="21"/>
        <v>41.41</v>
      </c>
      <c r="Q324" s="11" t="s">
        <v>8323</v>
      </c>
      <c r="R324" t="s">
        <v>8326</v>
      </c>
      <c r="S324" s="16">
        <f t="shared" si="22"/>
        <v>41820.639189814814</v>
      </c>
      <c r="T324" s="16">
        <f t="shared" si="23"/>
        <v>41843.165972222225</v>
      </c>
    </row>
    <row r="325" spans="1:20" ht="43.5" x14ac:dyDescent="0.35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f t="shared" si="20"/>
        <v>102</v>
      </c>
      <c r="P325">
        <f t="shared" si="21"/>
        <v>61.1</v>
      </c>
      <c r="Q325" s="11" t="s">
        <v>8323</v>
      </c>
      <c r="R325" t="s">
        <v>8326</v>
      </c>
      <c r="S325" s="16">
        <f t="shared" si="22"/>
        <v>41753.515856481477</v>
      </c>
      <c r="T325" s="16">
        <f t="shared" si="23"/>
        <v>41781.921527777777</v>
      </c>
    </row>
    <row r="326" spans="1:20" ht="29" x14ac:dyDescent="0.35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f t="shared" si="20"/>
        <v>101</v>
      </c>
      <c r="P326">
        <f t="shared" si="21"/>
        <v>75.5</v>
      </c>
      <c r="Q326" s="11" t="s">
        <v>8323</v>
      </c>
      <c r="R326" t="s">
        <v>8326</v>
      </c>
      <c r="S326" s="16">
        <f t="shared" si="22"/>
        <v>41775.858564814815</v>
      </c>
      <c r="T326" s="16">
        <f t="shared" si="23"/>
        <v>41822.165972222225</v>
      </c>
    </row>
    <row r="327" spans="1:20" ht="43.5" x14ac:dyDescent="0.35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f t="shared" si="20"/>
        <v>100</v>
      </c>
      <c r="P327">
        <f t="shared" si="21"/>
        <v>51.72</v>
      </c>
      <c r="Q327" s="11" t="s">
        <v>8323</v>
      </c>
      <c r="R327" t="s">
        <v>8326</v>
      </c>
      <c r="S327" s="16">
        <f t="shared" si="22"/>
        <v>41848.866157407407</v>
      </c>
      <c r="T327" s="16">
        <f t="shared" si="23"/>
        <v>41868.21597222222</v>
      </c>
    </row>
    <row r="328" spans="1:20" ht="43.5" x14ac:dyDescent="0.35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f t="shared" si="20"/>
        <v>171</v>
      </c>
      <c r="P328">
        <f t="shared" si="21"/>
        <v>68.25</v>
      </c>
      <c r="Q328" s="11" t="s">
        <v>8323</v>
      </c>
      <c r="R328" t="s">
        <v>8326</v>
      </c>
      <c r="S328" s="16">
        <f t="shared" si="22"/>
        <v>42532.052523148144</v>
      </c>
      <c r="T328" s="16">
        <f t="shared" si="23"/>
        <v>42560.166666666672</v>
      </c>
    </row>
    <row r="329" spans="1:20" ht="29" x14ac:dyDescent="0.35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f t="shared" si="20"/>
        <v>116</v>
      </c>
      <c r="P329">
        <f t="shared" si="21"/>
        <v>44.33</v>
      </c>
      <c r="Q329" s="11" t="s">
        <v>8323</v>
      </c>
      <c r="R329" t="s">
        <v>8326</v>
      </c>
      <c r="S329" s="16">
        <f t="shared" si="22"/>
        <v>42155.920219907406</v>
      </c>
      <c r="T329" s="16">
        <f t="shared" si="23"/>
        <v>42176.888888888891</v>
      </c>
    </row>
    <row r="330" spans="1:20" ht="43.5" x14ac:dyDescent="0.35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f t="shared" si="20"/>
        <v>105</v>
      </c>
      <c r="P330">
        <f t="shared" si="21"/>
        <v>47</v>
      </c>
      <c r="Q330" s="11" t="s">
        <v>8323</v>
      </c>
      <c r="R330" t="s">
        <v>8326</v>
      </c>
      <c r="S330" s="16">
        <f t="shared" si="22"/>
        <v>42018.94159722222</v>
      </c>
      <c r="T330" s="16">
        <f t="shared" si="23"/>
        <v>42047.291666666672</v>
      </c>
    </row>
    <row r="331" spans="1:20" ht="43.5" x14ac:dyDescent="0.35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f t="shared" si="20"/>
        <v>131</v>
      </c>
      <c r="P331">
        <f t="shared" si="21"/>
        <v>50.46</v>
      </c>
      <c r="Q331" s="11" t="s">
        <v>8323</v>
      </c>
      <c r="R331" t="s">
        <v>8326</v>
      </c>
      <c r="S331" s="16">
        <f t="shared" si="22"/>
        <v>42463.81385416667</v>
      </c>
      <c r="T331" s="16">
        <f t="shared" si="23"/>
        <v>42494.165972222225</v>
      </c>
    </row>
    <row r="332" spans="1:20" ht="43.5" x14ac:dyDescent="0.35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f t="shared" si="20"/>
        <v>104</v>
      </c>
      <c r="P332">
        <f t="shared" si="21"/>
        <v>52</v>
      </c>
      <c r="Q332" s="11" t="s">
        <v>8323</v>
      </c>
      <c r="R332" t="s">
        <v>8326</v>
      </c>
      <c r="S332" s="16">
        <f t="shared" si="22"/>
        <v>41226.017361111109</v>
      </c>
      <c r="T332" s="16">
        <f t="shared" si="23"/>
        <v>41250.083333333336</v>
      </c>
    </row>
    <row r="333" spans="1:20" ht="43.5" x14ac:dyDescent="0.35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f t="shared" si="20"/>
        <v>123</v>
      </c>
      <c r="P333">
        <f t="shared" si="21"/>
        <v>43.2</v>
      </c>
      <c r="Q333" s="11" t="s">
        <v>8323</v>
      </c>
      <c r="R333" t="s">
        <v>8326</v>
      </c>
      <c r="S333" s="16">
        <f t="shared" si="22"/>
        <v>42556.504490740743</v>
      </c>
      <c r="T333" s="16">
        <f t="shared" si="23"/>
        <v>42595.290972222225</v>
      </c>
    </row>
    <row r="334" spans="1:20" x14ac:dyDescent="0.35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f t="shared" si="20"/>
        <v>128</v>
      </c>
      <c r="P334">
        <f t="shared" si="21"/>
        <v>49.23</v>
      </c>
      <c r="Q334" s="11" t="s">
        <v>8323</v>
      </c>
      <c r="R334" t="s">
        <v>8326</v>
      </c>
      <c r="S334" s="16">
        <f t="shared" si="22"/>
        <v>42521.654328703706</v>
      </c>
      <c r="T334" s="16">
        <f t="shared" si="23"/>
        <v>42551.654328703706</v>
      </c>
    </row>
    <row r="335" spans="1:20" ht="43.5" x14ac:dyDescent="0.35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f t="shared" si="20"/>
        <v>128</v>
      </c>
      <c r="P335">
        <f t="shared" si="21"/>
        <v>47.22</v>
      </c>
      <c r="Q335" s="11" t="s">
        <v>8323</v>
      </c>
      <c r="R335" t="s">
        <v>8326</v>
      </c>
      <c r="S335" s="16">
        <f t="shared" si="22"/>
        <v>42443.802361111113</v>
      </c>
      <c r="T335" s="16">
        <f t="shared" si="23"/>
        <v>42473.802361111113</v>
      </c>
    </row>
    <row r="336" spans="1:20" ht="29" x14ac:dyDescent="0.35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f t="shared" si="20"/>
        <v>126</v>
      </c>
      <c r="P336">
        <f t="shared" si="21"/>
        <v>74.12</v>
      </c>
      <c r="Q336" s="11" t="s">
        <v>8323</v>
      </c>
      <c r="R336" t="s">
        <v>8326</v>
      </c>
      <c r="S336" s="16">
        <f t="shared" si="22"/>
        <v>41891.96503472222</v>
      </c>
      <c r="T336" s="16">
        <f t="shared" si="23"/>
        <v>41901</v>
      </c>
    </row>
    <row r="337" spans="1:20" ht="43.5" x14ac:dyDescent="0.35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f t="shared" si="20"/>
        <v>105</v>
      </c>
      <c r="P337">
        <f t="shared" si="21"/>
        <v>139.56</v>
      </c>
      <c r="Q337" s="11" t="s">
        <v>8323</v>
      </c>
      <c r="R337" t="s">
        <v>8326</v>
      </c>
      <c r="S337" s="16">
        <f t="shared" si="22"/>
        <v>42375.114988425921</v>
      </c>
      <c r="T337" s="16">
        <f t="shared" si="23"/>
        <v>42420.114988425921</v>
      </c>
    </row>
    <row r="338" spans="1:20" ht="43.5" x14ac:dyDescent="0.35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f t="shared" si="20"/>
        <v>100</v>
      </c>
      <c r="P338">
        <f t="shared" si="21"/>
        <v>62.5</v>
      </c>
      <c r="Q338" s="11" t="s">
        <v>8323</v>
      </c>
      <c r="R338" t="s">
        <v>8326</v>
      </c>
      <c r="S338" s="16">
        <f t="shared" si="22"/>
        <v>41788.58997685185</v>
      </c>
      <c r="T338" s="16">
        <f t="shared" si="23"/>
        <v>41818.58997685185</v>
      </c>
    </row>
    <row r="339" spans="1:20" ht="43.5" x14ac:dyDescent="0.35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f t="shared" si="20"/>
        <v>156</v>
      </c>
      <c r="P339">
        <f t="shared" si="21"/>
        <v>51.92</v>
      </c>
      <c r="Q339" s="11" t="s">
        <v>8323</v>
      </c>
      <c r="R339" t="s">
        <v>8326</v>
      </c>
      <c r="S339" s="16">
        <f t="shared" si="22"/>
        <v>42360.887835648144</v>
      </c>
      <c r="T339" s="16">
        <f t="shared" si="23"/>
        <v>42390.887835648144</v>
      </c>
    </row>
    <row r="340" spans="1:20" ht="43.5" x14ac:dyDescent="0.35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f t="shared" si="20"/>
        <v>175</v>
      </c>
      <c r="P340">
        <f t="shared" si="21"/>
        <v>68.06</v>
      </c>
      <c r="Q340" s="11" t="s">
        <v>8323</v>
      </c>
      <c r="R340" t="s">
        <v>8326</v>
      </c>
      <c r="S340" s="16">
        <f t="shared" si="22"/>
        <v>42003.948425925926</v>
      </c>
      <c r="T340" s="16">
        <f t="shared" si="23"/>
        <v>42028.207638888889</v>
      </c>
    </row>
    <row r="341" spans="1:20" ht="58" x14ac:dyDescent="0.35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f t="shared" si="20"/>
        <v>163</v>
      </c>
      <c r="P341">
        <f t="shared" si="21"/>
        <v>58.1</v>
      </c>
      <c r="Q341" s="11" t="s">
        <v>8323</v>
      </c>
      <c r="R341" t="s">
        <v>8326</v>
      </c>
      <c r="S341" s="16">
        <f t="shared" si="22"/>
        <v>40644.159259259257</v>
      </c>
      <c r="T341" s="16">
        <f t="shared" si="23"/>
        <v>40666.165972222225</v>
      </c>
    </row>
    <row r="342" spans="1:20" ht="43.5" x14ac:dyDescent="0.35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f t="shared" si="20"/>
        <v>122</v>
      </c>
      <c r="P342">
        <f t="shared" si="21"/>
        <v>60.9</v>
      </c>
      <c r="Q342" s="11" t="s">
        <v>8323</v>
      </c>
      <c r="R342" t="s">
        <v>8326</v>
      </c>
      <c r="S342" s="16">
        <f t="shared" si="22"/>
        <v>42036.24428240741</v>
      </c>
      <c r="T342" s="16">
        <f t="shared" si="23"/>
        <v>42064.290972222225</v>
      </c>
    </row>
    <row r="343" spans="1:20" ht="43.5" x14ac:dyDescent="0.35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f t="shared" si="20"/>
        <v>124</v>
      </c>
      <c r="P343">
        <f t="shared" si="21"/>
        <v>45.04</v>
      </c>
      <c r="Q343" s="11" t="s">
        <v>8323</v>
      </c>
      <c r="R343" t="s">
        <v>8326</v>
      </c>
      <c r="S343" s="16">
        <f t="shared" si="22"/>
        <v>42011.202581018515</v>
      </c>
      <c r="T343" s="16">
        <f t="shared" si="23"/>
        <v>42038.185416666667</v>
      </c>
    </row>
    <row r="344" spans="1:20" ht="29" x14ac:dyDescent="0.35">
      <c r="A344">
        <v>3666</v>
      </c>
      <c r="B344" s="9" t="s">
        <v>3663</v>
      </c>
      <c r="C344" s="3" t="s">
        <v>7776</v>
      </c>
      <c r="D344" s="5">
        <v>1200</v>
      </c>
      <c r="E344" s="7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f t="shared" si="20"/>
        <v>100</v>
      </c>
      <c r="P344">
        <f t="shared" si="21"/>
        <v>31.58</v>
      </c>
      <c r="Q344" s="11" t="s">
        <v>8323</v>
      </c>
      <c r="R344" t="s">
        <v>8326</v>
      </c>
      <c r="S344" s="16">
        <f t="shared" si="22"/>
        <v>41822.90488425926</v>
      </c>
      <c r="T344" s="16">
        <f t="shared" si="23"/>
        <v>41844.291666666664</v>
      </c>
    </row>
    <row r="345" spans="1:20" ht="29" x14ac:dyDescent="0.35">
      <c r="A345">
        <v>2782</v>
      </c>
      <c r="B345" s="9" t="s">
        <v>2782</v>
      </c>
      <c r="C345" s="3" t="s">
        <v>6892</v>
      </c>
      <c r="D345" s="5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f t="shared" si="20"/>
        <v>120</v>
      </c>
      <c r="P345">
        <f t="shared" si="21"/>
        <v>66.67</v>
      </c>
      <c r="Q345" s="11" t="s">
        <v>8323</v>
      </c>
      <c r="R345" t="s">
        <v>8326</v>
      </c>
      <c r="S345" s="16">
        <f t="shared" si="22"/>
        <v>42026.924976851849</v>
      </c>
      <c r="T345" s="16">
        <f t="shared" si="23"/>
        <v>42052.207638888889</v>
      </c>
    </row>
    <row r="346" spans="1:20" ht="43.5" x14ac:dyDescent="0.35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f t="shared" si="20"/>
        <v>120</v>
      </c>
      <c r="P346">
        <f t="shared" si="21"/>
        <v>31.5</v>
      </c>
      <c r="Q346" s="11" t="s">
        <v>8323</v>
      </c>
      <c r="R346" t="s">
        <v>8326</v>
      </c>
      <c r="S346" s="16">
        <f t="shared" si="22"/>
        <v>41808.198518518519</v>
      </c>
      <c r="T346" s="16">
        <f t="shared" si="23"/>
        <v>41838.198518518519</v>
      </c>
    </row>
    <row r="347" spans="1:20" ht="43.5" x14ac:dyDescent="0.35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f t="shared" si="20"/>
        <v>131</v>
      </c>
      <c r="P347">
        <f t="shared" si="21"/>
        <v>97.92</v>
      </c>
      <c r="Q347" s="11" t="s">
        <v>8323</v>
      </c>
      <c r="R347" t="s">
        <v>8326</v>
      </c>
      <c r="S347" s="16">
        <f t="shared" si="22"/>
        <v>41974.743148148147</v>
      </c>
      <c r="T347" s="16">
        <f t="shared" si="23"/>
        <v>42004.743148148147</v>
      </c>
    </row>
    <row r="348" spans="1:20" ht="58" x14ac:dyDescent="0.35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f t="shared" si="20"/>
        <v>119</v>
      </c>
      <c r="P348">
        <f t="shared" si="21"/>
        <v>42.3</v>
      </c>
      <c r="Q348" s="11" t="s">
        <v>8323</v>
      </c>
      <c r="R348" t="s">
        <v>8326</v>
      </c>
      <c r="S348" s="16">
        <f t="shared" si="22"/>
        <v>41884.599849537037</v>
      </c>
      <c r="T348" s="16">
        <f t="shared" si="23"/>
        <v>41900.165972222225</v>
      </c>
    </row>
    <row r="349" spans="1:20" ht="43.5" x14ac:dyDescent="0.35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f t="shared" si="20"/>
        <v>113</v>
      </c>
      <c r="P349">
        <f t="shared" si="21"/>
        <v>66.47</v>
      </c>
      <c r="Q349" s="11" t="s">
        <v>8323</v>
      </c>
      <c r="R349" t="s">
        <v>8326</v>
      </c>
      <c r="S349" s="16">
        <f t="shared" si="22"/>
        <v>42661.132245370376</v>
      </c>
      <c r="T349" s="16">
        <f t="shared" si="23"/>
        <v>42693.916666666672</v>
      </c>
    </row>
    <row r="350" spans="1:20" ht="43.5" x14ac:dyDescent="0.35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f t="shared" si="20"/>
        <v>102</v>
      </c>
      <c r="P350">
        <f t="shared" si="21"/>
        <v>59.21</v>
      </c>
      <c r="Q350" s="11" t="s">
        <v>8323</v>
      </c>
      <c r="R350" t="s">
        <v>8326</v>
      </c>
      <c r="S350" s="16">
        <f t="shared" si="22"/>
        <v>42073.660694444443</v>
      </c>
      <c r="T350" s="16">
        <f t="shared" si="23"/>
        <v>42095.165972222225</v>
      </c>
    </row>
    <row r="351" spans="1:20" ht="43.5" x14ac:dyDescent="0.35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f t="shared" si="20"/>
        <v>112</v>
      </c>
      <c r="P351">
        <f t="shared" si="21"/>
        <v>58.95</v>
      </c>
      <c r="Q351" s="11" t="s">
        <v>8323</v>
      </c>
      <c r="R351" t="s">
        <v>8326</v>
      </c>
      <c r="S351" s="16">
        <f t="shared" si="22"/>
        <v>42572.61681712963</v>
      </c>
      <c r="T351" s="16">
        <f t="shared" si="23"/>
        <v>42589.125</v>
      </c>
    </row>
    <row r="352" spans="1:20" ht="58" x14ac:dyDescent="0.35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f t="shared" si="20"/>
        <v>112</v>
      </c>
      <c r="P352">
        <f t="shared" si="21"/>
        <v>62.17</v>
      </c>
      <c r="Q352" s="11" t="s">
        <v>8323</v>
      </c>
      <c r="R352" t="s">
        <v>8326</v>
      </c>
      <c r="S352" s="16">
        <f t="shared" si="22"/>
        <v>42374.651504629626</v>
      </c>
      <c r="T352" s="16">
        <f t="shared" si="23"/>
        <v>42384.651504629626</v>
      </c>
    </row>
    <row r="353" spans="1:20" ht="43.5" x14ac:dyDescent="0.35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f t="shared" si="20"/>
        <v>106</v>
      </c>
      <c r="P353">
        <f t="shared" si="21"/>
        <v>61.94</v>
      </c>
      <c r="Q353" s="11" t="s">
        <v>8323</v>
      </c>
      <c r="R353" t="s">
        <v>8326</v>
      </c>
      <c r="S353" s="16">
        <f t="shared" si="22"/>
        <v>42499.039629629624</v>
      </c>
      <c r="T353" s="16">
        <f t="shared" si="23"/>
        <v>42529.039629629624</v>
      </c>
    </row>
    <row r="354" spans="1:20" ht="58" x14ac:dyDescent="0.35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f t="shared" si="20"/>
        <v>223</v>
      </c>
      <c r="P354">
        <f t="shared" si="21"/>
        <v>61.94</v>
      </c>
      <c r="Q354" s="11" t="s">
        <v>8323</v>
      </c>
      <c r="R354" t="s">
        <v>8326</v>
      </c>
      <c r="S354" s="16">
        <f t="shared" si="22"/>
        <v>41830.545694444445</v>
      </c>
      <c r="T354" s="16">
        <f t="shared" si="23"/>
        <v>41859.936111111114</v>
      </c>
    </row>
    <row r="355" spans="1:20" ht="43.5" x14ac:dyDescent="0.35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f t="shared" si="20"/>
        <v>111</v>
      </c>
      <c r="P355">
        <f t="shared" si="21"/>
        <v>58.42</v>
      </c>
      <c r="Q355" s="11" t="s">
        <v>8323</v>
      </c>
      <c r="R355" t="s">
        <v>8326</v>
      </c>
      <c r="S355" s="16">
        <f t="shared" si="22"/>
        <v>41869.740671296298</v>
      </c>
      <c r="T355" s="16">
        <f t="shared" si="23"/>
        <v>41899.740671296298</v>
      </c>
    </row>
    <row r="356" spans="1:20" ht="43.5" x14ac:dyDescent="0.35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f t="shared" si="20"/>
        <v>221</v>
      </c>
      <c r="P356">
        <f t="shared" si="21"/>
        <v>61.39</v>
      </c>
      <c r="Q356" s="11" t="s">
        <v>8323</v>
      </c>
      <c r="R356" t="s">
        <v>8326</v>
      </c>
      <c r="S356" s="16">
        <f t="shared" si="22"/>
        <v>42107.067557870367</v>
      </c>
      <c r="T356" s="16">
        <f t="shared" si="23"/>
        <v>42137.067557870367</v>
      </c>
    </row>
    <row r="357" spans="1:20" ht="43.5" x14ac:dyDescent="0.35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f t="shared" si="20"/>
        <v>110</v>
      </c>
      <c r="P357">
        <f t="shared" si="21"/>
        <v>40.78</v>
      </c>
      <c r="Q357" s="11" t="s">
        <v>8323</v>
      </c>
      <c r="R357" t="s">
        <v>8326</v>
      </c>
      <c r="S357" s="16">
        <f t="shared" si="22"/>
        <v>41866.79886574074</v>
      </c>
      <c r="T357" s="16">
        <f t="shared" si="23"/>
        <v>41885.207638888889</v>
      </c>
    </row>
    <row r="358" spans="1:20" ht="43.5" x14ac:dyDescent="0.35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f t="shared" si="20"/>
        <v>218</v>
      </c>
      <c r="P358">
        <f t="shared" si="21"/>
        <v>54.5</v>
      </c>
      <c r="Q358" s="11" t="s">
        <v>8323</v>
      </c>
      <c r="R358" t="s">
        <v>8326</v>
      </c>
      <c r="S358" s="16">
        <f t="shared" si="22"/>
        <v>42056.091631944444</v>
      </c>
      <c r="T358" s="16">
        <f t="shared" si="23"/>
        <v>42070.204861111109</v>
      </c>
    </row>
    <row r="359" spans="1:20" ht="29" x14ac:dyDescent="0.35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f t="shared" si="20"/>
        <v>108</v>
      </c>
      <c r="P359">
        <f t="shared" si="21"/>
        <v>77</v>
      </c>
      <c r="Q359" s="11" t="s">
        <v>8323</v>
      </c>
      <c r="R359" t="s">
        <v>8326</v>
      </c>
      <c r="S359" s="16">
        <f t="shared" si="22"/>
        <v>42402.889027777783</v>
      </c>
      <c r="T359" s="16">
        <f t="shared" si="23"/>
        <v>42447.847361111111</v>
      </c>
    </row>
    <row r="360" spans="1:20" ht="43.5" x14ac:dyDescent="0.35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f t="shared" si="20"/>
        <v>107</v>
      </c>
      <c r="P360">
        <f t="shared" si="21"/>
        <v>53.34</v>
      </c>
      <c r="Q360" s="11" t="s">
        <v>8323</v>
      </c>
      <c r="R360" t="s">
        <v>8326</v>
      </c>
      <c r="S360" s="16">
        <f t="shared" si="22"/>
        <v>42475.057164351849</v>
      </c>
      <c r="T360" s="16">
        <f t="shared" si="23"/>
        <v>42505.057164351849</v>
      </c>
    </row>
    <row r="361" spans="1:20" ht="43.5" x14ac:dyDescent="0.35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f t="shared" si="20"/>
        <v>106</v>
      </c>
      <c r="P361">
        <f t="shared" si="21"/>
        <v>40.92</v>
      </c>
      <c r="Q361" s="11" t="s">
        <v>8323</v>
      </c>
      <c r="R361" t="s">
        <v>8326</v>
      </c>
      <c r="S361" s="16">
        <f t="shared" si="22"/>
        <v>42184.209537037037</v>
      </c>
      <c r="T361" s="16">
        <f t="shared" si="23"/>
        <v>42202.876388888893</v>
      </c>
    </row>
    <row r="362" spans="1:20" ht="58" x14ac:dyDescent="0.35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f t="shared" si="20"/>
        <v>106</v>
      </c>
      <c r="P362">
        <f t="shared" si="21"/>
        <v>25.31</v>
      </c>
      <c r="Q362" s="11" t="s">
        <v>8323</v>
      </c>
      <c r="R362" t="s">
        <v>8326</v>
      </c>
      <c r="S362" s="16">
        <f t="shared" si="22"/>
        <v>42419.91942129629</v>
      </c>
      <c r="T362" s="16">
        <f t="shared" si="23"/>
        <v>42436.207638888889</v>
      </c>
    </row>
    <row r="363" spans="1:20" ht="43.5" x14ac:dyDescent="0.35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f t="shared" si="20"/>
        <v>211</v>
      </c>
      <c r="P363">
        <f t="shared" si="21"/>
        <v>58.61</v>
      </c>
      <c r="Q363" s="11" t="s">
        <v>8323</v>
      </c>
      <c r="R363" t="s">
        <v>8326</v>
      </c>
      <c r="S363" s="16">
        <f t="shared" si="22"/>
        <v>41808.991944444446</v>
      </c>
      <c r="T363" s="16">
        <f t="shared" si="23"/>
        <v>41838.991944444446</v>
      </c>
    </row>
    <row r="364" spans="1:20" ht="43.5" x14ac:dyDescent="0.35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f t="shared" si="20"/>
        <v>105</v>
      </c>
      <c r="P364">
        <f t="shared" si="21"/>
        <v>45.48</v>
      </c>
      <c r="Q364" s="11" t="s">
        <v>8323</v>
      </c>
      <c r="R364" t="s">
        <v>8326</v>
      </c>
      <c r="S364" s="16">
        <f t="shared" si="22"/>
        <v>41969.199756944443</v>
      </c>
      <c r="T364" s="16">
        <f t="shared" si="23"/>
        <v>42005.208333333328</v>
      </c>
    </row>
    <row r="365" spans="1:20" ht="43.5" x14ac:dyDescent="0.35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f t="shared" si="20"/>
        <v>139</v>
      </c>
      <c r="P365">
        <f t="shared" si="21"/>
        <v>45.35</v>
      </c>
      <c r="Q365" s="11" t="s">
        <v>8323</v>
      </c>
      <c r="R365" t="s">
        <v>8326</v>
      </c>
      <c r="S365" s="16">
        <f t="shared" si="22"/>
        <v>42219.180393518516</v>
      </c>
      <c r="T365" s="16">
        <f t="shared" si="23"/>
        <v>42249.180393518516</v>
      </c>
    </row>
    <row r="366" spans="1:20" ht="43.5" x14ac:dyDescent="0.35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f t="shared" si="20"/>
        <v>104</v>
      </c>
      <c r="P366">
        <f t="shared" si="21"/>
        <v>38.33</v>
      </c>
      <c r="Q366" s="11" t="s">
        <v>8323</v>
      </c>
      <c r="R366" t="s">
        <v>8326</v>
      </c>
      <c r="S366" s="16">
        <f t="shared" si="22"/>
        <v>41855.548101851848</v>
      </c>
      <c r="T366" s="16">
        <f t="shared" si="23"/>
        <v>41876.207638888889</v>
      </c>
    </row>
    <row r="367" spans="1:20" ht="43.5" x14ac:dyDescent="0.35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f t="shared" si="20"/>
        <v>104</v>
      </c>
      <c r="P367">
        <f t="shared" si="21"/>
        <v>36.96</v>
      </c>
      <c r="Q367" s="11" t="s">
        <v>8323</v>
      </c>
      <c r="R367" t="s">
        <v>8326</v>
      </c>
      <c r="S367" s="16">
        <f t="shared" si="22"/>
        <v>42185.556157407409</v>
      </c>
      <c r="T367" s="16">
        <f t="shared" si="23"/>
        <v>42208.772916666669</v>
      </c>
    </row>
    <row r="368" spans="1:20" ht="43.5" x14ac:dyDescent="0.35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f t="shared" si="20"/>
        <v>129</v>
      </c>
      <c r="P368">
        <f t="shared" si="21"/>
        <v>64.38</v>
      </c>
      <c r="Q368" s="11" t="s">
        <v>8323</v>
      </c>
      <c r="R368" t="s">
        <v>8326</v>
      </c>
      <c r="S368" s="16">
        <f t="shared" si="22"/>
        <v>41876.815787037034</v>
      </c>
      <c r="T368" s="16">
        <f t="shared" si="23"/>
        <v>41894.815787037034</v>
      </c>
    </row>
    <row r="369" spans="1:20" ht="43.5" x14ac:dyDescent="0.35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f t="shared" si="20"/>
        <v>114</v>
      </c>
      <c r="P369">
        <f t="shared" si="21"/>
        <v>37.96</v>
      </c>
      <c r="Q369" s="11" t="s">
        <v>8323</v>
      </c>
      <c r="R369" t="s">
        <v>8326</v>
      </c>
      <c r="S369" s="16">
        <f t="shared" si="22"/>
        <v>42026.176180555558</v>
      </c>
      <c r="T369" s="16">
        <f t="shared" si="23"/>
        <v>42064.207638888889</v>
      </c>
    </row>
    <row r="370" spans="1:20" ht="43.5" x14ac:dyDescent="0.35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f t="shared" si="20"/>
        <v>202</v>
      </c>
      <c r="P370">
        <f t="shared" si="21"/>
        <v>59.41</v>
      </c>
      <c r="Q370" s="11" t="s">
        <v>8323</v>
      </c>
      <c r="R370" t="s">
        <v>8326</v>
      </c>
      <c r="S370" s="16">
        <f t="shared" si="22"/>
        <v>42220.79487268519</v>
      </c>
      <c r="T370" s="16">
        <f t="shared" si="23"/>
        <v>42246</v>
      </c>
    </row>
    <row r="371" spans="1:20" ht="29" x14ac:dyDescent="0.35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f t="shared" si="20"/>
        <v>100</v>
      </c>
      <c r="P371">
        <f t="shared" si="21"/>
        <v>47.67</v>
      </c>
      <c r="Q371" s="11" t="s">
        <v>8323</v>
      </c>
      <c r="R371" t="s">
        <v>8326</v>
      </c>
      <c r="S371" s="16">
        <f t="shared" si="22"/>
        <v>41877.221886574072</v>
      </c>
      <c r="T371" s="16">
        <f t="shared" si="23"/>
        <v>41910.140972222223</v>
      </c>
    </row>
    <row r="372" spans="1:20" ht="43.5" x14ac:dyDescent="0.35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f t="shared" si="20"/>
        <v>100</v>
      </c>
      <c r="P372">
        <f t="shared" si="21"/>
        <v>125</v>
      </c>
      <c r="Q372" s="11" t="s">
        <v>8323</v>
      </c>
      <c r="R372" t="s">
        <v>8326</v>
      </c>
      <c r="S372" s="16">
        <f t="shared" si="22"/>
        <v>42297.748738425929</v>
      </c>
      <c r="T372" s="16">
        <f t="shared" si="23"/>
        <v>42327.790405092594</v>
      </c>
    </row>
    <row r="373" spans="1:20" ht="58" x14ac:dyDescent="0.35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f t="shared" si="20"/>
        <v>129</v>
      </c>
      <c r="P373">
        <f t="shared" si="21"/>
        <v>60.69</v>
      </c>
      <c r="Q373" s="11" t="s">
        <v>8323</v>
      </c>
      <c r="R373" t="s">
        <v>8326</v>
      </c>
      <c r="S373" s="16">
        <f t="shared" si="22"/>
        <v>41922.640590277777</v>
      </c>
      <c r="T373" s="16">
        <f t="shared" si="23"/>
        <v>41932.249305555553</v>
      </c>
    </row>
    <row r="374" spans="1:20" ht="58" x14ac:dyDescent="0.35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f t="shared" si="20"/>
        <v>101</v>
      </c>
      <c r="P374">
        <f t="shared" si="21"/>
        <v>60.33</v>
      </c>
      <c r="Q374" s="11" t="s">
        <v>8323</v>
      </c>
      <c r="R374" t="s">
        <v>8326</v>
      </c>
      <c r="S374" s="16">
        <f t="shared" si="22"/>
        <v>41802.62090277778</v>
      </c>
      <c r="T374" s="16">
        <f t="shared" si="23"/>
        <v>41822.62090277778</v>
      </c>
    </row>
    <row r="375" spans="1:20" ht="43.5" x14ac:dyDescent="0.35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f t="shared" si="20"/>
        <v>113</v>
      </c>
      <c r="P375">
        <f t="shared" si="21"/>
        <v>64.290000000000006</v>
      </c>
      <c r="Q375" s="11" t="s">
        <v>8323</v>
      </c>
      <c r="R375" t="s">
        <v>8326</v>
      </c>
      <c r="S375" s="16">
        <f t="shared" si="22"/>
        <v>42553.926527777774</v>
      </c>
      <c r="T375" s="16">
        <f t="shared" si="23"/>
        <v>42585.172916666663</v>
      </c>
    </row>
    <row r="376" spans="1:20" ht="43.5" x14ac:dyDescent="0.35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f t="shared" si="20"/>
        <v>109</v>
      </c>
      <c r="P376">
        <f t="shared" si="21"/>
        <v>46.05</v>
      </c>
      <c r="Q376" s="11" t="s">
        <v>8323</v>
      </c>
      <c r="R376" t="s">
        <v>8326</v>
      </c>
      <c r="S376" s="16">
        <f t="shared" si="22"/>
        <v>42523.248715277776</v>
      </c>
      <c r="T376" s="16">
        <f t="shared" si="23"/>
        <v>42537.248715277776</v>
      </c>
    </row>
    <row r="377" spans="1:20" ht="58" x14ac:dyDescent="0.35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f t="shared" si="20"/>
        <v>158</v>
      </c>
      <c r="P377">
        <f t="shared" si="21"/>
        <v>79.099999999999994</v>
      </c>
      <c r="Q377" s="11" t="s">
        <v>8323</v>
      </c>
      <c r="R377" t="s">
        <v>8326</v>
      </c>
      <c r="S377" s="16">
        <f t="shared" si="22"/>
        <v>42121.249814814815</v>
      </c>
      <c r="T377" s="16">
        <f t="shared" si="23"/>
        <v>42142.249814814815</v>
      </c>
    </row>
    <row r="378" spans="1:20" ht="43.5" x14ac:dyDescent="0.35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f t="shared" si="20"/>
        <v>130</v>
      </c>
      <c r="P378">
        <f t="shared" si="21"/>
        <v>28.89</v>
      </c>
      <c r="Q378" s="11" t="s">
        <v>8323</v>
      </c>
      <c r="R378" t="s">
        <v>8326</v>
      </c>
      <c r="S378" s="16">
        <f t="shared" si="22"/>
        <v>42093.786840277782</v>
      </c>
      <c r="T378" s="16">
        <f t="shared" si="23"/>
        <v>42120.26944444445</v>
      </c>
    </row>
    <row r="379" spans="1:20" ht="43.5" x14ac:dyDescent="0.35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f t="shared" si="20"/>
        <v>117</v>
      </c>
      <c r="P379">
        <f t="shared" si="21"/>
        <v>50.67</v>
      </c>
      <c r="Q379" s="11" t="s">
        <v>8323</v>
      </c>
      <c r="R379" t="s">
        <v>8326</v>
      </c>
      <c r="S379" s="16">
        <f t="shared" si="22"/>
        <v>42136.270787037036</v>
      </c>
      <c r="T379" s="16">
        <f t="shared" si="23"/>
        <v>42168.071527777778</v>
      </c>
    </row>
    <row r="380" spans="1:20" ht="43.5" x14ac:dyDescent="0.35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f t="shared" si="20"/>
        <v>104</v>
      </c>
      <c r="P380">
        <f t="shared" si="21"/>
        <v>36.5</v>
      </c>
      <c r="Q380" s="11" t="s">
        <v>8323</v>
      </c>
      <c r="R380" t="s">
        <v>8326</v>
      </c>
      <c r="S380" s="16">
        <f t="shared" si="22"/>
        <v>41780.525937500002</v>
      </c>
      <c r="T380" s="16">
        <f t="shared" si="23"/>
        <v>41796.958333333336</v>
      </c>
    </row>
    <row r="381" spans="1:20" ht="43.5" x14ac:dyDescent="0.35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f t="shared" si="20"/>
        <v>120</v>
      </c>
      <c r="P381">
        <f t="shared" si="21"/>
        <v>55.23</v>
      </c>
      <c r="Q381" s="11" t="s">
        <v>8323</v>
      </c>
      <c r="R381" t="s">
        <v>8326</v>
      </c>
      <c r="S381" s="16">
        <f t="shared" si="22"/>
        <v>42600.756041666667</v>
      </c>
      <c r="T381" s="16">
        <f t="shared" si="23"/>
        <v>42621.756041666667</v>
      </c>
    </row>
    <row r="382" spans="1:20" ht="58" x14ac:dyDescent="0.35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f t="shared" si="20"/>
        <v>139</v>
      </c>
      <c r="P382">
        <f t="shared" si="21"/>
        <v>57.92</v>
      </c>
      <c r="Q382" s="11" t="s">
        <v>8323</v>
      </c>
      <c r="R382" t="s">
        <v>8326</v>
      </c>
      <c r="S382" s="16">
        <f t="shared" si="22"/>
        <v>42643.632858796293</v>
      </c>
      <c r="T382" s="16">
        <f t="shared" si="23"/>
        <v>42672.125</v>
      </c>
    </row>
    <row r="383" spans="1:20" ht="58" x14ac:dyDescent="0.35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f t="shared" si="20"/>
        <v>132</v>
      </c>
      <c r="P383">
        <f t="shared" si="21"/>
        <v>36.67</v>
      </c>
      <c r="Q383" s="11" t="s">
        <v>8323</v>
      </c>
      <c r="R383" t="s">
        <v>8326</v>
      </c>
      <c r="S383" s="16">
        <f t="shared" si="22"/>
        <v>42177.761782407411</v>
      </c>
      <c r="T383" s="16">
        <f t="shared" si="23"/>
        <v>42198.041666666672</v>
      </c>
    </row>
    <row r="384" spans="1:20" ht="43.5" x14ac:dyDescent="0.35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f t="shared" si="20"/>
        <v>101</v>
      </c>
      <c r="P384">
        <f t="shared" si="21"/>
        <v>41.13</v>
      </c>
      <c r="Q384" s="11" t="s">
        <v>8323</v>
      </c>
      <c r="R384" t="s">
        <v>8326</v>
      </c>
      <c r="S384" s="16">
        <f t="shared" si="22"/>
        <v>42088.723692129628</v>
      </c>
      <c r="T384" s="16">
        <f t="shared" si="23"/>
        <v>42115.723692129628</v>
      </c>
    </row>
    <row r="385" spans="1:20" ht="43.5" x14ac:dyDescent="0.35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f t="shared" si="20"/>
        <v>130</v>
      </c>
      <c r="P385">
        <f t="shared" si="21"/>
        <v>50</v>
      </c>
      <c r="Q385" s="11" t="s">
        <v>8323</v>
      </c>
      <c r="R385" t="s">
        <v>8326</v>
      </c>
      <c r="S385" s="16">
        <f t="shared" si="22"/>
        <v>42053.106111111112</v>
      </c>
      <c r="T385" s="16">
        <f t="shared" si="23"/>
        <v>42112.025694444441</v>
      </c>
    </row>
    <row r="386" spans="1:20" ht="58" x14ac:dyDescent="0.35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f t="shared" ref="O386:O413" si="24">ROUND(E386/D386*100, 0)</f>
        <v>130</v>
      </c>
      <c r="P386">
        <f t="shared" ref="P386:P413" si="25">IFERROR(ROUND(E386/L386, 2), 0)</f>
        <v>46.43</v>
      </c>
      <c r="Q386" s="11" t="s">
        <v>8323</v>
      </c>
      <c r="R386" t="s">
        <v>8326</v>
      </c>
      <c r="S386" s="16">
        <f t="shared" ref="S386:S413" si="26">(((J386/60)/60)/24)+DATE(1970,1,1)</f>
        <v>42053.733078703706</v>
      </c>
      <c r="T386" s="16">
        <f t="shared" ref="T386:T413" si="27">(((I386/60)/60)/24)+DATE(1970,1,1)</f>
        <v>42063.207638888889</v>
      </c>
    </row>
    <row r="387" spans="1:20" ht="58" x14ac:dyDescent="0.35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126</v>
      </c>
      <c r="P387">
        <f t="shared" si="25"/>
        <v>78.88</v>
      </c>
      <c r="Q387" s="11" t="s">
        <v>8323</v>
      </c>
      <c r="R387" t="s">
        <v>8326</v>
      </c>
      <c r="S387" s="16">
        <f t="shared" si="26"/>
        <v>42289.761192129634</v>
      </c>
      <c r="T387" s="16">
        <f t="shared" si="27"/>
        <v>42319.802858796291</v>
      </c>
    </row>
    <row r="388" spans="1:20" ht="58" x14ac:dyDescent="0.35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f t="shared" si="24"/>
        <v>122</v>
      </c>
      <c r="P388">
        <f t="shared" si="25"/>
        <v>203.33</v>
      </c>
      <c r="Q388" s="11" t="s">
        <v>8323</v>
      </c>
      <c r="R388" t="s">
        <v>8326</v>
      </c>
      <c r="S388" s="16">
        <f t="shared" si="26"/>
        <v>42152.503495370373</v>
      </c>
      <c r="T388" s="16">
        <f t="shared" si="27"/>
        <v>42172.503495370373</v>
      </c>
    </row>
    <row r="389" spans="1:20" ht="29" x14ac:dyDescent="0.35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f t="shared" si="24"/>
        <v>121</v>
      </c>
      <c r="P389">
        <f t="shared" si="25"/>
        <v>33.67</v>
      </c>
      <c r="Q389" s="11" t="s">
        <v>8323</v>
      </c>
      <c r="R389" t="s">
        <v>8326</v>
      </c>
      <c r="S389" s="16">
        <f t="shared" si="26"/>
        <v>41882.585648148146</v>
      </c>
      <c r="T389" s="16">
        <f t="shared" si="27"/>
        <v>41912.666666666664</v>
      </c>
    </row>
    <row r="390" spans="1:20" ht="58" x14ac:dyDescent="0.35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f t="shared" si="24"/>
        <v>169</v>
      </c>
      <c r="P390">
        <f t="shared" si="25"/>
        <v>45.62</v>
      </c>
      <c r="Q390" s="11" t="s">
        <v>8323</v>
      </c>
      <c r="R390" t="s">
        <v>8326</v>
      </c>
      <c r="S390" s="16">
        <f t="shared" si="26"/>
        <v>41881.361342592594</v>
      </c>
      <c r="T390" s="16">
        <f t="shared" si="27"/>
        <v>41911.361342592594</v>
      </c>
    </row>
    <row r="391" spans="1:20" ht="58" x14ac:dyDescent="0.35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f t="shared" si="24"/>
        <v>114</v>
      </c>
      <c r="P391">
        <f t="shared" si="25"/>
        <v>40.71</v>
      </c>
      <c r="Q391" s="11" t="s">
        <v>8323</v>
      </c>
      <c r="R391" t="s">
        <v>8326</v>
      </c>
      <c r="S391" s="16">
        <f t="shared" si="26"/>
        <v>42232.702546296292</v>
      </c>
      <c r="T391" s="16">
        <f t="shared" si="27"/>
        <v>42264.165972222225</v>
      </c>
    </row>
    <row r="392" spans="1:20" ht="29" x14ac:dyDescent="0.35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f t="shared" si="24"/>
        <v>114</v>
      </c>
      <c r="P392">
        <f t="shared" si="25"/>
        <v>27.14</v>
      </c>
      <c r="Q392" s="11" t="s">
        <v>8323</v>
      </c>
      <c r="R392" t="s">
        <v>8326</v>
      </c>
      <c r="S392" s="16">
        <f t="shared" si="26"/>
        <v>41779.724224537036</v>
      </c>
      <c r="T392" s="16">
        <f t="shared" si="27"/>
        <v>41805.666666666664</v>
      </c>
    </row>
    <row r="393" spans="1:20" ht="43.5" x14ac:dyDescent="0.35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f t="shared" si="24"/>
        <v>228</v>
      </c>
      <c r="P393">
        <f t="shared" si="25"/>
        <v>57</v>
      </c>
      <c r="Q393" s="11" t="s">
        <v>8323</v>
      </c>
      <c r="R393" t="s">
        <v>8326</v>
      </c>
      <c r="S393" s="16">
        <f t="shared" si="26"/>
        <v>42045.84238425926</v>
      </c>
      <c r="T393" s="16">
        <f t="shared" si="27"/>
        <v>42075.800717592589</v>
      </c>
    </row>
    <row r="394" spans="1:20" ht="43.5" x14ac:dyDescent="0.35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110</v>
      </c>
      <c r="P394">
        <f t="shared" si="25"/>
        <v>55</v>
      </c>
      <c r="Q394" s="11" t="s">
        <v>8323</v>
      </c>
      <c r="R394" t="s">
        <v>8326</v>
      </c>
      <c r="S394" s="16">
        <f t="shared" si="26"/>
        <v>42020.846666666665</v>
      </c>
      <c r="T394" s="16">
        <f t="shared" si="27"/>
        <v>42037.207638888889</v>
      </c>
    </row>
    <row r="395" spans="1:20" ht="58" x14ac:dyDescent="0.35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f t="shared" si="24"/>
        <v>107</v>
      </c>
      <c r="P395">
        <f t="shared" si="25"/>
        <v>35.799999999999997</v>
      </c>
      <c r="Q395" s="11" t="s">
        <v>8323</v>
      </c>
      <c r="R395" t="s">
        <v>8326</v>
      </c>
      <c r="S395" s="16">
        <f t="shared" si="26"/>
        <v>41914.100289351853</v>
      </c>
      <c r="T395" s="16">
        <f t="shared" si="27"/>
        <v>41928.165972222225</v>
      </c>
    </row>
    <row r="396" spans="1:20" ht="58" x14ac:dyDescent="0.35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f t="shared" si="24"/>
        <v>106</v>
      </c>
      <c r="P396">
        <f t="shared" si="25"/>
        <v>58.9</v>
      </c>
      <c r="Q396" s="11" t="s">
        <v>8323</v>
      </c>
      <c r="R396" t="s">
        <v>8326</v>
      </c>
      <c r="S396" s="16">
        <f t="shared" si="26"/>
        <v>41927.848900462966</v>
      </c>
      <c r="T396" s="16">
        <f t="shared" si="27"/>
        <v>41948.890567129631</v>
      </c>
    </row>
    <row r="397" spans="1:20" ht="43.5" x14ac:dyDescent="0.35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f t="shared" si="24"/>
        <v>106</v>
      </c>
      <c r="P397">
        <f t="shared" si="25"/>
        <v>75.709999999999994</v>
      </c>
      <c r="Q397" s="11" t="s">
        <v>8323</v>
      </c>
      <c r="R397" t="s">
        <v>8326</v>
      </c>
      <c r="S397" s="16">
        <f t="shared" si="26"/>
        <v>42214.6956712963</v>
      </c>
      <c r="T397" s="16">
        <f t="shared" si="27"/>
        <v>42225.666666666672</v>
      </c>
    </row>
    <row r="398" spans="1:20" ht="43.5" x14ac:dyDescent="0.35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f t="shared" si="24"/>
        <v>104</v>
      </c>
      <c r="P398">
        <f t="shared" si="25"/>
        <v>57.78</v>
      </c>
      <c r="Q398" s="11" t="s">
        <v>8323</v>
      </c>
      <c r="R398" t="s">
        <v>8326</v>
      </c>
      <c r="S398" s="16">
        <f t="shared" si="26"/>
        <v>41828.646319444444</v>
      </c>
      <c r="T398" s="16">
        <f t="shared" si="27"/>
        <v>41861.665972222225</v>
      </c>
    </row>
    <row r="399" spans="1:20" ht="43.5" x14ac:dyDescent="0.35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f t="shared" si="24"/>
        <v>202</v>
      </c>
      <c r="P399">
        <f t="shared" si="25"/>
        <v>29.71</v>
      </c>
      <c r="Q399" s="11" t="s">
        <v>8323</v>
      </c>
      <c r="R399" t="s">
        <v>8326</v>
      </c>
      <c r="S399" s="16">
        <f t="shared" si="26"/>
        <v>42179.898472222223</v>
      </c>
      <c r="T399" s="16">
        <f t="shared" si="27"/>
        <v>42195.75</v>
      </c>
    </row>
    <row r="400" spans="1:20" ht="43.5" x14ac:dyDescent="0.35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f t="shared" si="24"/>
        <v>100</v>
      </c>
      <c r="P400">
        <f t="shared" si="25"/>
        <v>62.63</v>
      </c>
      <c r="Q400" s="11" t="s">
        <v>8323</v>
      </c>
      <c r="R400" t="s">
        <v>8326</v>
      </c>
      <c r="S400" s="16">
        <f t="shared" si="26"/>
        <v>42593.865405092598</v>
      </c>
      <c r="T400" s="16">
        <f t="shared" si="27"/>
        <v>42613.865405092598</v>
      </c>
    </row>
    <row r="401" spans="1:20" ht="58" x14ac:dyDescent="0.35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f t="shared" si="24"/>
        <v>108</v>
      </c>
      <c r="P401">
        <f t="shared" si="25"/>
        <v>44.09</v>
      </c>
      <c r="Q401" s="11" t="s">
        <v>8323</v>
      </c>
      <c r="R401" t="s">
        <v>8326</v>
      </c>
      <c r="S401" s="16">
        <f t="shared" si="26"/>
        <v>42746.261782407411</v>
      </c>
      <c r="T401" s="16">
        <f t="shared" si="27"/>
        <v>42784.207638888889</v>
      </c>
    </row>
    <row r="402" spans="1:20" ht="43.5" x14ac:dyDescent="0.35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f t="shared" si="24"/>
        <v>100</v>
      </c>
      <c r="P402">
        <f t="shared" si="25"/>
        <v>30.77</v>
      </c>
      <c r="Q402" s="11" t="s">
        <v>8323</v>
      </c>
      <c r="R402" t="s">
        <v>8326</v>
      </c>
      <c r="S402" s="16">
        <f t="shared" si="26"/>
        <v>42689.214988425927</v>
      </c>
      <c r="T402" s="16">
        <f t="shared" si="27"/>
        <v>42700.25</v>
      </c>
    </row>
    <row r="403" spans="1:20" ht="29" x14ac:dyDescent="0.35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f t="shared" si="24"/>
        <v>150</v>
      </c>
      <c r="P403">
        <f t="shared" si="25"/>
        <v>41.67</v>
      </c>
      <c r="Q403" s="11" t="s">
        <v>8323</v>
      </c>
      <c r="R403" t="s">
        <v>8326</v>
      </c>
      <c r="S403" s="16">
        <f t="shared" si="26"/>
        <v>42529.022013888884</v>
      </c>
      <c r="T403" s="16">
        <f t="shared" si="27"/>
        <v>42566.901388888888</v>
      </c>
    </row>
    <row r="404" spans="1:20" ht="43.5" x14ac:dyDescent="0.35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f t="shared" si="24"/>
        <v>101</v>
      </c>
      <c r="P404">
        <f t="shared" si="25"/>
        <v>59.17</v>
      </c>
      <c r="Q404" s="11" t="s">
        <v>8323</v>
      </c>
      <c r="R404" t="s">
        <v>8326</v>
      </c>
      <c r="S404" s="16">
        <f t="shared" si="26"/>
        <v>42230.662731481483</v>
      </c>
      <c r="T404" s="16">
        <f t="shared" si="27"/>
        <v>42245.165972222225</v>
      </c>
    </row>
    <row r="405" spans="1:20" ht="43.5" x14ac:dyDescent="0.35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f t="shared" si="24"/>
        <v>140</v>
      </c>
      <c r="P405">
        <f t="shared" si="25"/>
        <v>35</v>
      </c>
      <c r="Q405" s="11" t="s">
        <v>8323</v>
      </c>
      <c r="R405" t="s">
        <v>8326</v>
      </c>
      <c r="S405" s="16">
        <f t="shared" si="26"/>
        <v>42088.911354166667</v>
      </c>
      <c r="T405" s="16">
        <f t="shared" si="27"/>
        <v>42118.911354166667</v>
      </c>
    </row>
    <row r="406" spans="1:20" ht="58" x14ac:dyDescent="0.35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f t="shared" si="24"/>
        <v>104</v>
      </c>
      <c r="P406">
        <f t="shared" si="25"/>
        <v>52</v>
      </c>
      <c r="Q406" s="11" t="s">
        <v>8323</v>
      </c>
      <c r="R406" t="s">
        <v>8326</v>
      </c>
      <c r="S406" s="16">
        <f t="shared" si="26"/>
        <v>41921.279976851853</v>
      </c>
      <c r="T406" s="16">
        <f t="shared" si="27"/>
        <v>41939.125</v>
      </c>
    </row>
    <row r="407" spans="1:20" ht="29" x14ac:dyDescent="0.35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f t="shared" si="24"/>
        <v>139</v>
      </c>
      <c r="P407">
        <f t="shared" si="25"/>
        <v>30.78</v>
      </c>
      <c r="Q407" s="11" t="s">
        <v>8323</v>
      </c>
      <c r="R407" t="s">
        <v>8326</v>
      </c>
      <c r="S407" s="16">
        <f t="shared" si="26"/>
        <v>42312.874594907407</v>
      </c>
      <c r="T407" s="16">
        <f t="shared" si="27"/>
        <v>42340.874594907407</v>
      </c>
    </row>
    <row r="408" spans="1:20" ht="43.5" x14ac:dyDescent="0.35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31.38</v>
      </c>
      <c r="Q408" s="11" t="s">
        <v>8323</v>
      </c>
      <c r="R408" t="s">
        <v>8326</v>
      </c>
      <c r="S408" s="16">
        <f t="shared" si="26"/>
        <v>42075.807395833333</v>
      </c>
      <c r="T408" s="16">
        <f t="shared" si="27"/>
        <v>42105.807395833333</v>
      </c>
    </row>
    <row r="409" spans="1:20" ht="43.5" x14ac:dyDescent="0.35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f t="shared" si="24"/>
        <v>100</v>
      </c>
      <c r="P409">
        <f t="shared" si="25"/>
        <v>31.25</v>
      </c>
      <c r="Q409" s="11" t="s">
        <v>8323</v>
      </c>
      <c r="R409" t="s">
        <v>8326</v>
      </c>
      <c r="S409" s="16">
        <f t="shared" si="26"/>
        <v>42124.841111111105</v>
      </c>
      <c r="T409" s="16">
        <f t="shared" si="27"/>
        <v>42154.841111111105</v>
      </c>
    </row>
    <row r="410" spans="1:20" ht="43.5" x14ac:dyDescent="0.35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f t="shared" si="24"/>
        <v>225</v>
      </c>
      <c r="P410">
        <f t="shared" si="25"/>
        <v>75</v>
      </c>
      <c r="Q410" s="11" t="s">
        <v>8323</v>
      </c>
      <c r="R410" t="s">
        <v>8326</v>
      </c>
      <c r="S410" s="16">
        <f t="shared" si="26"/>
        <v>42503.740868055553</v>
      </c>
      <c r="T410" s="16">
        <f t="shared" si="27"/>
        <v>42517.740868055553</v>
      </c>
    </row>
    <row r="411" spans="1:20" ht="43.5" x14ac:dyDescent="0.35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100</v>
      </c>
      <c r="P411">
        <f t="shared" si="25"/>
        <v>22.22</v>
      </c>
      <c r="Q411" s="11" t="s">
        <v>8323</v>
      </c>
      <c r="R411" t="s">
        <v>8326</v>
      </c>
      <c r="S411" s="16">
        <f t="shared" si="26"/>
        <v>42467.144166666665</v>
      </c>
      <c r="T411" s="16">
        <f t="shared" si="27"/>
        <v>42477.979166666672</v>
      </c>
    </row>
    <row r="412" spans="1:20" ht="43.5" x14ac:dyDescent="0.3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 t="shared" si="24"/>
        <v>100</v>
      </c>
      <c r="P412">
        <f t="shared" si="25"/>
        <v>20</v>
      </c>
      <c r="Q412" s="11" t="s">
        <v>8323</v>
      </c>
      <c r="R412" t="s">
        <v>8326</v>
      </c>
      <c r="S412" s="16">
        <f t="shared" si="26"/>
        <v>42649.54923611111</v>
      </c>
      <c r="T412" s="16">
        <f t="shared" si="27"/>
        <v>42709.590902777782</v>
      </c>
    </row>
    <row r="413" spans="1:20" ht="29" x14ac:dyDescent="0.3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si="24"/>
        <v>130</v>
      </c>
      <c r="P413">
        <f t="shared" si="25"/>
        <v>3.25</v>
      </c>
      <c r="Q413" s="11" t="s">
        <v>8323</v>
      </c>
      <c r="R413" t="s">
        <v>8326</v>
      </c>
      <c r="S413" s="16">
        <f t="shared" si="26"/>
        <v>42628.849120370374</v>
      </c>
      <c r="T413" s="16">
        <f t="shared" si="27"/>
        <v>42656.849120370374</v>
      </c>
    </row>
  </sheetData>
  <conditionalFormatting sqref="F1:F413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P1 O2:O413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0FB87-A2B1-44A5-BD43-5BA80D04D9CF}">
  <sheetPr codeName="Sheet11"/>
  <dimension ref="A1:T18"/>
  <sheetViews>
    <sheetView workbookViewId="0">
      <selection sqref="A1:T18"/>
    </sheetView>
  </sheetViews>
  <sheetFormatPr defaultRowHeight="14.5" x14ac:dyDescent="0.35"/>
  <cols>
    <col min="1" max="1" width="4.90625" bestFit="1" customWidth="1"/>
    <col min="2" max="2" width="38.453125" customWidth="1"/>
    <col min="3" max="3" width="40.36328125" customWidth="1"/>
    <col min="4" max="4" width="15.6328125" bestFit="1" customWidth="1"/>
    <col min="5" max="5" width="12.26953125" bestFit="1" customWidth="1"/>
    <col min="6" max="6" width="10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7.6328125" bestFit="1" customWidth="1"/>
    <col min="15" max="15" width="17.26953125" bestFit="1" customWidth="1"/>
    <col min="16" max="16" width="15.90625" bestFit="1" customWidth="1"/>
    <col min="17" max="17" width="14.453125" bestFit="1" customWidth="1"/>
    <col min="18" max="18" width="17.17968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58" x14ac:dyDescent="0.35">
      <c r="A2">
        <v>1681</v>
      </c>
      <c r="B2" s="9" t="s">
        <v>1682</v>
      </c>
      <c r="C2" s="3" t="s">
        <v>5791</v>
      </c>
      <c r="D2" s="5">
        <v>65000</v>
      </c>
      <c r="E2" s="7">
        <v>65924.38</v>
      </c>
      <c r="F2" t="s">
        <v>8221</v>
      </c>
      <c r="G2" t="s">
        <v>8223</v>
      </c>
      <c r="H2" t="s">
        <v>8245</v>
      </c>
      <c r="I2">
        <v>1490752800</v>
      </c>
      <c r="J2">
        <v>1486522484</v>
      </c>
      <c r="K2" t="b">
        <v>0</v>
      </c>
      <c r="L2">
        <v>884</v>
      </c>
      <c r="M2" t="b">
        <v>0</v>
      </c>
      <c r="N2" t="s">
        <v>8291</v>
      </c>
      <c r="O2">
        <f t="shared" ref="O2:O18" si="0">ROUND(E2/D2*100, 0)</f>
        <v>101</v>
      </c>
      <c r="P2">
        <f t="shared" ref="P2:P18" si="1">IFERROR(ROUND(E2/L2, 2), 0)</f>
        <v>74.58</v>
      </c>
      <c r="Q2" s="11" t="s">
        <v>8327</v>
      </c>
      <c r="R2" t="s">
        <v>8330</v>
      </c>
      <c r="S2" s="16">
        <f t="shared" ref="S2:S18" si="2">(((J2/60)/60)/24)+DATE(1970,1,1)</f>
        <v>42774.121342592596</v>
      </c>
      <c r="T2" s="16">
        <f t="shared" ref="T2:T18" si="3">(((I2/60)/60)/24)+DATE(1970,1,1)</f>
        <v>42823.083333333328</v>
      </c>
    </row>
    <row r="3" spans="1:20" ht="43.5" x14ac:dyDescent="0.35">
      <c r="A3">
        <v>1691</v>
      </c>
      <c r="B3" s="9" t="s">
        <v>1692</v>
      </c>
      <c r="C3" s="3" t="s">
        <v>5801</v>
      </c>
      <c r="D3" s="5">
        <v>30000</v>
      </c>
      <c r="E3" s="7">
        <v>10042</v>
      </c>
      <c r="F3" t="s">
        <v>8221</v>
      </c>
      <c r="G3" t="s">
        <v>8223</v>
      </c>
      <c r="H3" t="s">
        <v>8245</v>
      </c>
      <c r="I3">
        <v>1491181200</v>
      </c>
      <c r="J3">
        <v>1488387008</v>
      </c>
      <c r="K3" t="b">
        <v>0</v>
      </c>
      <c r="L3">
        <v>38</v>
      </c>
      <c r="M3" t="b">
        <v>0</v>
      </c>
      <c r="N3" t="s">
        <v>8291</v>
      </c>
      <c r="O3">
        <f t="shared" si="0"/>
        <v>33</v>
      </c>
      <c r="P3">
        <f t="shared" si="1"/>
        <v>264.26</v>
      </c>
      <c r="Q3" s="11" t="s">
        <v>8327</v>
      </c>
      <c r="R3" t="s">
        <v>8330</v>
      </c>
      <c r="S3" s="16">
        <f t="shared" si="2"/>
        <v>42795.701481481476</v>
      </c>
      <c r="T3" s="16">
        <f t="shared" si="3"/>
        <v>42828.041666666672</v>
      </c>
    </row>
    <row r="4" spans="1:20" ht="29" x14ac:dyDescent="0.35">
      <c r="A4">
        <v>1684</v>
      </c>
      <c r="B4" s="9" t="s">
        <v>1685</v>
      </c>
      <c r="C4" s="3" t="s">
        <v>5794</v>
      </c>
      <c r="D4" s="5">
        <v>8000</v>
      </c>
      <c r="E4" s="7">
        <v>8730</v>
      </c>
      <c r="F4" t="s">
        <v>8221</v>
      </c>
      <c r="G4" t="s">
        <v>8223</v>
      </c>
      <c r="H4" t="s">
        <v>8245</v>
      </c>
      <c r="I4">
        <v>1489775641</v>
      </c>
      <c r="J4">
        <v>1487360041</v>
      </c>
      <c r="K4" t="b">
        <v>0</v>
      </c>
      <c r="L4">
        <v>101</v>
      </c>
      <c r="M4" t="b">
        <v>0</v>
      </c>
      <c r="N4" t="s">
        <v>8291</v>
      </c>
      <c r="O4">
        <f t="shared" si="0"/>
        <v>109</v>
      </c>
      <c r="P4">
        <f t="shared" si="1"/>
        <v>86.44</v>
      </c>
      <c r="Q4" s="11" t="s">
        <v>8327</v>
      </c>
      <c r="R4" t="s">
        <v>8330</v>
      </c>
      <c r="S4" s="16">
        <f t="shared" si="2"/>
        <v>42783.815289351856</v>
      </c>
      <c r="T4" s="16">
        <f t="shared" si="3"/>
        <v>42811.773622685185</v>
      </c>
    </row>
    <row r="5" spans="1:20" ht="43.5" x14ac:dyDescent="0.35">
      <c r="A5">
        <v>1700</v>
      </c>
      <c r="B5" s="9" t="s">
        <v>1701</v>
      </c>
      <c r="C5" s="3" t="s">
        <v>5810</v>
      </c>
      <c r="D5" s="5">
        <v>20000</v>
      </c>
      <c r="E5" s="7">
        <v>5212</v>
      </c>
      <c r="F5" t="s">
        <v>8221</v>
      </c>
      <c r="G5" t="s">
        <v>8223</v>
      </c>
      <c r="H5" t="s">
        <v>8245</v>
      </c>
      <c r="I5">
        <v>1491019200</v>
      </c>
      <c r="J5">
        <v>1488418990</v>
      </c>
      <c r="K5" t="b">
        <v>0</v>
      </c>
      <c r="L5">
        <v>79</v>
      </c>
      <c r="M5" t="b">
        <v>0</v>
      </c>
      <c r="N5" t="s">
        <v>8291</v>
      </c>
      <c r="O5">
        <f t="shared" si="0"/>
        <v>26</v>
      </c>
      <c r="P5">
        <f t="shared" si="1"/>
        <v>65.97</v>
      </c>
      <c r="Q5" s="11" t="s">
        <v>8327</v>
      </c>
      <c r="R5" t="s">
        <v>8330</v>
      </c>
      <c r="S5" s="16">
        <f t="shared" si="2"/>
        <v>42796.071643518517</v>
      </c>
      <c r="T5" s="16">
        <f t="shared" si="3"/>
        <v>42826.166666666672</v>
      </c>
    </row>
    <row r="6" spans="1:20" ht="43.5" x14ac:dyDescent="0.35">
      <c r="A6">
        <v>1687</v>
      </c>
      <c r="B6" s="9" t="s">
        <v>1688</v>
      </c>
      <c r="C6" s="3" t="s">
        <v>5797</v>
      </c>
      <c r="D6" s="5">
        <v>10000</v>
      </c>
      <c r="E6" s="7">
        <v>3125</v>
      </c>
      <c r="F6" t="s">
        <v>8221</v>
      </c>
      <c r="G6" t="s">
        <v>8223</v>
      </c>
      <c r="H6" t="s">
        <v>8245</v>
      </c>
      <c r="I6">
        <v>1491855300</v>
      </c>
      <c r="J6">
        <v>1488935245</v>
      </c>
      <c r="K6" t="b">
        <v>0</v>
      </c>
      <c r="L6">
        <v>39</v>
      </c>
      <c r="M6" t="b">
        <v>0</v>
      </c>
      <c r="N6" t="s">
        <v>8291</v>
      </c>
      <c r="O6">
        <f t="shared" si="0"/>
        <v>31</v>
      </c>
      <c r="P6">
        <f t="shared" si="1"/>
        <v>80.13</v>
      </c>
      <c r="Q6" s="11" t="s">
        <v>8327</v>
      </c>
      <c r="R6" t="s">
        <v>8330</v>
      </c>
      <c r="S6" s="16">
        <f t="shared" si="2"/>
        <v>42802.046817129631</v>
      </c>
      <c r="T6" s="16">
        <f t="shared" si="3"/>
        <v>42835.84375</v>
      </c>
    </row>
    <row r="7" spans="1:20" ht="43.5" x14ac:dyDescent="0.35">
      <c r="A7">
        <v>1697</v>
      </c>
      <c r="B7" s="9" t="s">
        <v>1698</v>
      </c>
      <c r="C7" s="3" t="s">
        <v>5807</v>
      </c>
      <c r="D7" s="5">
        <v>12500</v>
      </c>
      <c r="E7" s="7">
        <v>2526</v>
      </c>
      <c r="F7" t="s">
        <v>8221</v>
      </c>
      <c r="G7" t="s">
        <v>8223</v>
      </c>
      <c r="H7" t="s">
        <v>8245</v>
      </c>
      <c r="I7">
        <v>1491781648</v>
      </c>
      <c r="J7">
        <v>1489193248</v>
      </c>
      <c r="K7" t="b">
        <v>0</v>
      </c>
      <c r="L7">
        <v>22</v>
      </c>
      <c r="M7" t="b">
        <v>0</v>
      </c>
      <c r="N7" t="s">
        <v>8291</v>
      </c>
      <c r="O7">
        <f t="shared" si="0"/>
        <v>20</v>
      </c>
      <c r="P7">
        <f t="shared" si="1"/>
        <v>114.82</v>
      </c>
      <c r="Q7" s="11" t="s">
        <v>8327</v>
      </c>
      <c r="R7" t="s">
        <v>8330</v>
      </c>
      <c r="S7" s="16">
        <f t="shared" si="2"/>
        <v>42805.032962962956</v>
      </c>
      <c r="T7" s="16">
        <f t="shared" si="3"/>
        <v>42834.991296296299</v>
      </c>
    </row>
    <row r="8" spans="1:20" ht="29" x14ac:dyDescent="0.35">
      <c r="A8">
        <v>1689</v>
      </c>
      <c r="B8" s="9" t="s">
        <v>1690</v>
      </c>
      <c r="C8" s="3" t="s">
        <v>5799</v>
      </c>
      <c r="D8" s="5">
        <v>2400</v>
      </c>
      <c r="E8" s="7">
        <v>2400</v>
      </c>
      <c r="F8" t="s">
        <v>8221</v>
      </c>
      <c r="G8" t="s">
        <v>8223</v>
      </c>
      <c r="H8" t="s">
        <v>8245</v>
      </c>
      <c r="I8">
        <v>1489700230</v>
      </c>
      <c r="J8">
        <v>1487111830</v>
      </c>
      <c r="K8" t="b">
        <v>0</v>
      </c>
      <c r="L8">
        <v>14</v>
      </c>
      <c r="M8" t="b">
        <v>0</v>
      </c>
      <c r="N8" t="s">
        <v>8291</v>
      </c>
      <c r="O8">
        <f t="shared" si="0"/>
        <v>100</v>
      </c>
      <c r="P8">
        <f t="shared" si="1"/>
        <v>171.43</v>
      </c>
      <c r="Q8" s="11" t="s">
        <v>8327</v>
      </c>
      <c r="R8" t="s">
        <v>8330</v>
      </c>
      <c r="S8" s="16">
        <f t="shared" si="2"/>
        <v>42780.942476851851</v>
      </c>
      <c r="T8" s="16">
        <f t="shared" si="3"/>
        <v>42810.900810185187</v>
      </c>
    </row>
    <row r="9" spans="1:20" ht="43.5" x14ac:dyDescent="0.35">
      <c r="A9">
        <v>1692</v>
      </c>
      <c r="B9" s="9" t="s">
        <v>1693</v>
      </c>
      <c r="C9" s="3" t="s">
        <v>5802</v>
      </c>
      <c r="D9" s="5">
        <v>5000</v>
      </c>
      <c r="E9" s="7">
        <v>2390</v>
      </c>
      <c r="F9" t="s">
        <v>8221</v>
      </c>
      <c r="G9" t="s">
        <v>8223</v>
      </c>
      <c r="H9" t="s">
        <v>8245</v>
      </c>
      <c r="I9">
        <v>1490572740</v>
      </c>
      <c r="J9">
        <v>1487734667</v>
      </c>
      <c r="K9" t="b">
        <v>0</v>
      </c>
      <c r="L9">
        <v>15</v>
      </c>
      <c r="M9" t="b">
        <v>0</v>
      </c>
      <c r="N9" t="s">
        <v>8291</v>
      </c>
      <c r="O9">
        <f t="shared" si="0"/>
        <v>48</v>
      </c>
      <c r="P9">
        <f t="shared" si="1"/>
        <v>159.33000000000001</v>
      </c>
      <c r="Q9" s="11" t="s">
        <v>8327</v>
      </c>
      <c r="R9" t="s">
        <v>8330</v>
      </c>
      <c r="S9" s="16">
        <f t="shared" si="2"/>
        <v>42788.151238425926</v>
      </c>
      <c r="T9" s="16">
        <f t="shared" si="3"/>
        <v>42820.999305555553</v>
      </c>
    </row>
    <row r="10" spans="1:20" ht="58" x14ac:dyDescent="0.35">
      <c r="A10">
        <v>1688</v>
      </c>
      <c r="B10" s="9" t="s">
        <v>1689</v>
      </c>
      <c r="C10" s="3" t="s">
        <v>5798</v>
      </c>
      <c r="D10" s="5">
        <v>4000</v>
      </c>
      <c r="E10" s="7">
        <v>1772</v>
      </c>
      <c r="F10" t="s">
        <v>8221</v>
      </c>
      <c r="G10" t="s">
        <v>8223</v>
      </c>
      <c r="H10" t="s">
        <v>8245</v>
      </c>
      <c r="I10">
        <v>1491738594</v>
      </c>
      <c r="J10">
        <v>1489150194</v>
      </c>
      <c r="K10" t="b">
        <v>0</v>
      </c>
      <c r="L10">
        <v>7</v>
      </c>
      <c r="M10" t="b">
        <v>0</v>
      </c>
      <c r="N10" t="s">
        <v>8291</v>
      </c>
      <c r="O10">
        <f t="shared" si="0"/>
        <v>44</v>
      </c>
      <c r="P10">
        <f t="shared" si="1"/>
        <v>253.14</v>
      </c>
      <c r="Q10" s="11" t="s">
        <v>8327</v>
      </c>
      <c r="R10" t="s">
        <v>8330</v>
      </c>
      <c r="S10" s="16">
        <f t="shared" si="2"/>
        <v>42804.534652777773</v>
      </c>
      <c r="T10" s="16">
        <f t="shared" si="3"/>
        <v>42834.492986111116</v>
      </c>
    </row>
    <row r="11" spans="1:20" ht="58" x14ac:dyDescent="0.35">
      <c r="A11">
        <v>1695</v>
      </c>
      <c r="B11" s="9" t="s">
        <v>1696</v>
      </c>
      <c r="C11" s="3" t="s">
        <v>5805</v>
      </c>
      <c r="D11" s="5">
        <v>12000</v>
      </c>
      <c r="E11" s="7">
        <v>1405</v>
      </c>
      <c r="F11" t="s">
        <v>8221</v>
      </c>
      <c r="G11" t="s">
        <v>8223</v>
      </c>
      <c r="H11" t="s">
        <v>8245</v>
      </c>
      <c r="I11">
        <v>1491786000</v>
      </c>
      <c r="J11">
        <v>1488847514</v>
      </c>
      <c r="K11" t="b">
        <v>0</v>
      </c>
      <c r="L11">
        <v>23</v>
      </c>
      <c r="M11" t="b">
        <v>0</v>
      </c>
      <c r="N11" t="s">
        <v>8291</v>
      </c>
      <c r="O11">
        <f t="shared" si="0"/>
        <v>12</v>
      </c>
      <c r="P11">
        <f t="shared" si="1"/>
        <v>61.09</v>
      </c>
      <c r="Q11" s="11" t="s">
        <v>8327</v>
      </c>
      <c r="R11" t="s">
        <v>8330</v>
      </c>
      <c r="S11" s="16">
        <f t="shared" si="2"/>
        <v>42801.031412037039</v>
      </c>
      <c r="T11" s="16">
        <f t="shared" si="3"/>
        <v>42835.041666666672</v>
      </c>
    </row>
    <row r="12" spans="1:20" ht="43.5" x14ac:dyDescent="0.35">
      <c r="A12">
        <v>1690</v>
      </c>
      <c r="B12" s="9" t="s">
        <v>1691</v>
      </c>
      <c r="C12" s="3" t="s">
        <v>5800</v>
      </c>
      <c r="D12" s="5">
        <v>2500</v>
      </c>
      <c r="E12" s="7">
        <v>635</v>
      </c>
      <c r="F12" t="s">
        <v>8221</v>
      </c>
      <c r="G12" t="s">
        <v>8223</v>
      </c>
      <c r="H12" t="s">
        <v>8245</v>
      </c>
      <c r="I12">
        <v>1491470442</v>
      </c>
      <c r="J12">
        <v>1488882042</v>
      </c>
      <c r="K12" t="b">
        <v>0</v>
      </c>
      <c r="L12">
        <v>11</v>
      </c>
      <c r="M12" t="b">
        <v>0</v>
      </c>
      <c r="N12" t="s">
        <v>8291</v>
      </c>
      <c r="O12">
        <f t="shared" si="0"/>
        <v>25</v>
      </c>
      <c r="P12">
        <f t="shared" si="1"/>
        <v>57.73</v>
      </c>
      <c r="Q12" s="11" t="s">
        <v>8327</v>
      </c>
      <c r="R12" t="s">
        <v>8330</v>
      </c>
      <c r="S12" s="16">
        <f t="shared" si="2"/>
        <v>42801.43104166667</v>
      </c>
      <c r="T12" s="16">
        <f t="shared" si="3"/>
        <v>42831.389374999999</v>
      </c>
    </row>
    <row r="13" spans="1:20" ht="43.5" x14ac:dyDescent="0.35">
      <c r="A13">
        <v>1685</v>
      </c>
      <c r="B13" s="9" t="s">
        <v>1686</v>
      </c>
      <c r="C13" s="3" t="s">
        <v>5795</v>
      </c>
      <c r="D13" s="5">
        <v>350</v>
      </c>
      <c r="E13" s="7">
        <v>360</v>
      </c>
      <c r="F13" t="s">
        <v>8221</v>
      </c>
      <c r="G13" t="s">
        <v>8223</v>
      </c>
      <c r="H13" t="s">
        <v>8245</v>
      </c>
      <c r="I13">
        <v>1490331623</v>
      </c>
      <c r="J13">
        <v>1487743223</v>
      </c>
      <c r="K13" t="b">
        <v>0</v>
      </c>
      <c r="L13">
        <v>15</v>
      </c>
      <c r="M13" t="b">
        <v>0</v>
      </c>
      <c r="N13" t="s">
        <v>8291</v>
      </c>
      <c r="O13">
        <f t="shared" si="0"/>
        <v>103</v>
      </c>
      <c r="P13">
        <f t="shared" si="1"/>
        <v>24</v>
      </c>
      <c r="Q13" s="11" t="s">
        <v>8327</v>
      </c>
      <c r="R13" t="s">
        <v>8330</v>
      </c>
      <c r="S13" s="16">
        <f t="shared" si="2"/>
        <v>42788.2502662037</v>
      </c>
      <c r="T13" s="16">
        <f t="shared" si="3"/>
        <v>42818.208599537036</v>
      </c>
    </row>
    <row r="14" spans="1:20" ht="58" x14ac:dyDescent="0.35">
      <c r="A14">
        <v>1699</v>
      </c>
      <c r="B14" s="9" t="s">
        <v>1700</v>
      </c>
      <c r="C14" s="3" t="s">
        <v>5809</v>
      </c>
      <c r="D14" s="5">
        <v>5105</v>
      </c>
      <c r="E14" s="7">
        <v>216</v>
      </c>
      <c r="F14" t="s">
        <v>8221</v>
      </c>
      <c r="G14" t="s">
        <v>8223</v>
      </c>
      <c r="H14" t="s">
        <v>8245</v>
      </c>
      <c r="I14">
        <v>1491943445</v>
      </c>
      <c r="J14">
        <v>1489351445</v>
      </c>
      <c r="K14" t="b">
        <v>0</v>
      </c>
      <c r="L14">
        <v>4</v>
      </c>
      <c r="M14" t="b">
        <v>0</v>
      </c>
      <c r="N14" t="s">
        <v>8291</v>
      </c>
      <c r="O14">
        <f t="shared" si="0"/>
        <v>4</v>
      </c>
      <c r="P14">
        <f t="shared" si="1"/>
        <v>54</v>
      </c>
      <c r="Q14" s="11" t="s">
        <v>8327</v>
      </c>
      <c r="R14" t="s">
        <v>8330</v>
      </c>
      <c r="S14" s="16">
        <f t="shared" si="2"/>
        <v>42806.863946759258</v>
      </c>
      <c r="T14" s="16">
        <f t="shared" si="3"/>
        <v>42836.863946759258</v>
      </c>
    </row>
    <row r="15" spans="1:20" ht="43.5" x14ac:dyDescent="0.35">
      <c r="A15">
        <v>1694</v>
      </c>
      <c r="B15" s="9" t="s">
        <v>1695</v>
      </c>
      <c r="C15" s="3" t="s">
        <v>5804</v>
      </c>
      <c r="D15" s="5">
        <v>10000</v>
      </c>
      <c r="E15" s="7">
        <v>5</v>
      </c>
      <c r="F15" t="s">
        <v>8221</v>
      </c>
      <c r="G15" t="s">
        <v>8223</v>
      </c>
      <c r="H15" t="s">
        <v>8245</v>
      </c>
      <c r="I15">
        <v>1490589360</v>
      </c>
      <c r="J15">
        <v>1488038674</v>
      </c>
      <c r="K15" t="b">
        <v>0</v>
      </c>
      <c r="L15">
        <v>1</v>
      </c>
      <c r="M15" t="b">
        <v>0</v>
      </c>
      <c r="N15" t="s">
        <v>8291</v>
      </c>
      <c r="O15">
        <f t="shared" si="0"/>
        <v>0</v>
      </c>
      <c r="P15">
        <f t="shared" si="1"/>
        <v>5</v>
      </c>
      <c r="Q15" s="11" t="s">
        <v>8327</v>
      </c>
      <c r="R15" t="s">
        <v>8330</v>
      </c>
      <c r="S15" s="16">
        <f t="shared" si="2"/>
        <v>42791.669837962967</v>
      </c>
      <c r="T15" s="16">
        <f t="shared" si="3"/>
        <v>42821.191666666666</v>
      </c>
    </row>
    <row r="16" spans="1:20" ht="58" x14ac:dyDescent="0.35">
      <c r="A16">
        <v>1696</v>
      </c>
      <c r="B16" s="9" t="s">
        <v>1697</v>
      </c>
      <c r="C16" s="3" t="s">
        <v>5806</v>
      </c>
      <c r="D16" s="5">
        <v>300000</v>
      </c>
      <c r="E16" s="7">
        <v>0</v>
      </c>
      <c r="F16" t="s">
        <v>8221</v>
      </c>
      <c r="G16" t="s">
        <v>8223</v>
      </c>
      <c r="H16" t="s">
        <v>8245</v>
      </c>
      <c r="I16">
        <v>1491007211</v>
      </c>
      <c r="J16">
        <v>1488418811</v>
      </c>
      <c r="K16" t="b">
        <v>0</v>
      </c>
      <c r="L16">
        <v>0</v>
      </c>
      <c r="M16" t="b">
        <v>0</v>
      </c>
      <c r="N16" t="s">
        <v>8291</v>
      </c>
      <c r="O16">
        <f t="shared" si="0"/>
        <v>0</v>
      </c>
      <c r="P16">
        <f t="shared" si="1"/>
        <v>0</v>
      </c>
      <c r="Q16" s="11" t="s">
        <v>8327</v>
      </c>
      <c r="R16" t="s">
        <v>8330</v>
      </c>
      <c r="S16" s="16">
        <f t="shared" si="2"/>
        <v>42796.069571759261</v>
      </c>
      <c r="T16" s="16">
        <f t="shared" si="3"/>
        <v>42826.027905092589</v>
      </c>
    </row>
    <row r="17" spans="1:20" ht="72.5" x14ac:dyDescent="0.35">
      <c r="A17">
        <v>1698</v>
      </c>
      <c r="B17" s="9" t="s">
        <v>1699</v>
      </c>
      <c r="C17" s="3" t="s">
        <v>5808</v>
      </c>
      <c r="D17" s="5">
        <v>125000</v>
      </c>
      <c r="E17" s="7">
        <v>0</v>
      </c>
      <c r="F17" t="s">
        <v>8221</v>
      </c>
      <c r="G17" t="s">
        <v>8223</v>
      </c>
      <c r="H17" t="s">
        <v>8245</v>
      </c>
      <c r="I17">
        <v>1490499180</v>
      </c>
      <c r="J17">
        <v>1488430760</v>
      </c>
      <c r="K17" t="b">
        <v>0</v>
      </c>
      <c r="L17">
        <v>0</v>
      </c>
      <c r="M17" t="b">
        <v>0</v>
      </c>
      <c r="N17" t="s">
        <v>8291</v>
      </c>
      <c r="O17">
        <f t="shared" si="0"/>
        <v>0</v>
      </c>
      <c r="P17">
        <f t="shared" si="1"/>
        <v>0</v>
      </c>
      <c r="Q17" s="11" t="s">
        <v>8327</v>
      </c>
      <c r="R17" t="s">
        <v>8330</v>
      </c>
      <c r="S17" s="16">
        <f t="shared" si="2"/>
        <v>42796.207870370374</v>
      </c>
      <c r="T17" s="16">
        <f t="shared" si="3"/>
        <v>42820.147916666669</v>
      </c>
    </row>
    <row r="18" spans="1:20" ht="43.5" x14ac:dyDescent="0.35">
      <c r="A18">
        <v>1682</v>
      </c>
      <c r="B18" s="9" t="s">
        <v>1683</v>
      </c>
      <c r="C18" s="3" t="s">
        <v>5792</v>
      </c>
      <c r="D18" s="5">
        <v>6000</v>
      </c>
      <c r="E18" s="7">
        <v>0</v>
      </c>
      <c r="F18" t="s">
        <v>8221</v>
      </c>
      <c r="G18" t="s">
        <v>8223</v>
      </c>
      <c r="H18" t="s">
        <v>8245</v>
      </c>
      <c r="I18">
        <v>1492142860</v>
      </c>
      <c r="J18">
        <v>1486962460</v>
      </c>
      <c r="K18" t="b">
        <v>0</v>
      </c>
      <c r="L18">
        <v>0</v>
      </c>
      <c r="M18" t="b">
        <v>0</v>
      </c>
      <c r="N18" t="s">
        <v>8291</v>
      </c>
      <c r="O18">
        <f t="shared" si="0"/>
        <v>0</v>
      </c>
      <c r="P18">
        <f t="shared" si="1"/>
        <v>0</v>
      </c>
      <c r="Q18" s="11" t="s">
        <v>8327</v>
      </c>
      <c r="R18" t="s">
        <v>8330</v>
      </c>
      <c r="S18" s="16">
        <f t="shared" si="2"/>
        <v>42779.21365740741</v>
      </c>
      <c r="T18" s="16">
        <f t="shared" si="3"/>
        <v>42839.171990740739</v>
      </c>
    </row>
  </sheetData>
  <conditionalFormatting sqref="F1:F18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P1 O2:O18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4850-A089-485F-8394-CE998CFFCB9E}">
  <sheetPr codeName="Sheet12"/>
  <dimension ref="A1:T38"/>
  <sheetViews>
    <sheetView workbookViewId="0">
      <selection sqref="A1:T38"/>
    </sheetView>
  </sheetViews>
  <sheetFormatPr defaultRowHeight="14.5" x14ac:dyDescent="0.35"/>
  <cols>
    <col min="1" max="1" width="4.90625" bestFit="1" customWidth="1"/>
    <col min="2" max="2" width="38.453125" customWidth="1"/>
    <col min="3" max="3" width="40.36328125" customWidth="1"/>
    <col min="4" max="4" width="15.6328125" bestFit="1" customWidth="1"/>
    <col min="5" max="5" width="12.26953125" bestFit="1" customWidth="1"/>
    <col min="6" max="6" width="10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7.6328125" bestFit="1" customWidth="1"/>
    <col min="15" max="15" width="17.26953125" bestFit="1" customWidth="1"/>
    <col min="16" max="16" width="15.90625" bestFit="1" customWidth="1"/>
    <col min="17" max="17" width="14.453125" bestFit="1" customWidth="1"/>
    <col min="18" max="18" width="17.17968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9" x14ac:dyDescent="0.35">
      <c r="A2">
        <v>1726</v>
      </c>
      <c r="B2" s="9" t="s">
        <v>1727</v>
      </c>
      <c r="C2" s="3" t="s">
        <v>5836</v>
      </c>
      <c r="D2" s="5">
        <v>6500</v>
      </c>
      <c r="E2" s="7">
        <v>2196</v>
      </c>
      <c r="F2" t="s">
        <v>8220</v>
      </c>
      <c r="G2" t="s">
        <v>8223</v>
      </c>
      <c r="H2" t="s">
        <v>8245</v>
      </c>
      <c r="I2">
        <v>1403906664</v>
      </c>
      <c r="J2">
        <v>1401401064</v>
      </c>
      <c r="K2" t="b">
        <v>0</v>
      </c>
      <c r="L2">
        <v>16</v>
      </c>
      <c r="M2" t="b">
        <v>0</v>
      </c>
      <c r="N2" t="s">
        <v>8291</v>
      </c>
      <c r="O2">
        <f t="shared" ref="O2:O38" si="0">ROUND(E2/D2*100, 0)</f>
        <v>34</v>
      </c>
      <c r="P2">
        <f t="shared" ref="P2:P38" si="1">IFERROR(ROUND(E2/L2, 2), 0)</f>
        <v>137.25</v>
      </c>
      <c r="Q2" s="11" t="s">
        <v>8327</v>
      </c>
      <c r="R2" t="s">
        <v>8330</v>
      </c>
      <c r="S2" s="16">
        <f t="shared" ref="S2:S38" si="2">(((J2/60)/60)/24)+DATE(1970,1,1)</f>
        <v>41788.919722222221</v>
      </c>
      <c r="T2" s="16">
        <f t="shared" ref="T2:T38" si="3">(((I2/60)/60)/24)+DATE(1970,1,1)</f>
        <v>41817.919722222221</v>
      </c>
    </row>
    <row r="3" spans="1:20" ht="43.5" x14ac:dyDescent="0.35">
      <c r="A3">
        <v>1714</v>
      </c>
      <c r="B3" s="9" t="s">
        <v>1715</v>
      </c>
      <c r="C3" s="3" t="s">
        <v>5824</v>
      </c>
      <c r="D3" s="5">
        <v>25000</v>
      </c>
      <c r="E3" s="7">
        <v>1967</v>
      </c>
      <c r="F3" t="s">
        <v>8220</v>
      </c>
      <c r="G3" t="s">
        <v>8223</v>
      </c>
      <c r="H3" t="s">
        <v>8245</v>
      </c>
      <c r="I3">
        <v>1430517761</v>
      </c>
      <c r="J3">
        <v>1427925761</v>
      </c>
      <c r="K3" t="b">
        <v>0</v>
      </c>
      <c r="L3">
        <v>17</v>
      </c>
      <c r="M3" t="b">
        <v>0</v>
      </c>
      <c r="N3" t="s">
        <v>8291</v>
      </c>
      <c r="O3">
        <f t="shared" si="0"/>
        <v>8</v>
      </c>
      <c r="P3">
        <f t="shared" si="1"/>
        <v>115.71</v>
      </c>
      <c r="Q3" s="11" t="s">
        <v>8327</v>
      </c>
      <c r="R3" t="s">
        <v>8330</v>
      </c>
      <c r="S3" s="16">
        <f t="shared" si="2"/>
        <v>42095.918530092589</v>
      </c>
      <c r="T3" s="16">
        <f t="shared" si="3"/>
        <v>42125.918530092589</v>
      </c>
    </row>
    <row r="4" spans="1:20" ht="43.5" x14ac:dyDescent="0.35">
      <c r="A4">
        <v>1717</v>
      </c>
      <c r="B4" s="9" t="s">
        <v>1718</v>
      </c>
      <c r="C4" s="3" t="s">
        <v>5827</v>
      </c>
      <c r="D4" s="5">
        <v>3265</v>
      </c>
      <c r="E4" s="7">
        <v>1395</v>
      </c>
      <c r="F4" t="s">
        <v>8220</v>
      </c>
      <c r="G4" t="s">
        <v>8223</v>
      </c>
      <c r="H4" t="s">
        <v>8245</v>
      </c>
      <c r="I4">
        <v>1461211200</v>
      </c>
      <c r="J4">
        <v>1459467238</v>
      </c>
      <c r="K4" t="b">
        <v>0</v>
      </c>
      <c r="L4">
        <v>41</v>
      </c>
      <c r="M4" t="b">
        <v>0</v>
      </c>
      <c r="N4" t="s">
        <v>8291</v>
      </c>
      <c r="O4">
        <f t="shared" si="0"/>
        <v>43</v>
      </c>
      <c r="P4">
        <f t="shared" si="1"/>
        <v>34.020000000000003</v>
      </c>
      <c r="Q4" s="11" t="s">
        <v>8327</v>
      </c>
      <c r="R4" t="s">
        <v>8330</v>
      </c>
      <c r="S4" s="16">
        <f t="shared" si="2"/>
        <v>42460.98192129629</v>
      </c>
      <c r="T4" s="16">
        <f t="shared" si="3"/>
        <v>42481.166666666672</v>
      </c>
    </row>
    <row r="5" spans="1:20" ht="43.5" x14ac:dyDescent="0.35">
      <c r="A5">
        <v>1704</v>
      </c>
      <c r="B5" s="9" t="s">
        <v>1705</v>
      </c>
      <c r="C5" s="3" t="s">
        <v>5814</v>
      </c>
      <c r="D5" s="5">
        <v>2000</v>
      </c>
      <c r="E5" s="7">
        <v>1302</v>
      </c>
      <c r="F5" t="s">
        <v>8220</v>
      </c>
      <c r="G5" t="s">
        <v>8223</v>
      </c>
      <c r="H5" t="s">
        <v>8245</v>
      </c>
      <c r="I5">
        <v>1424056873</v>
      </c>
      <c r="J5">
        <v>1421464873</v>
      </c>
      <c r="K5" t="b">
        <v>0</v>
      </c>
      <c r="L5">
        <v>11</v>
      </c>
      <c r="M5" t="b">
        <v>0</v>
      </c>
      <c r="N5" t="s">
        <v>8291</v>
      </c>
      <c r="O5">
        <f t="shared" si="0"/>
        <v>65</v>
      </c>
      <c r="P5">
        <f t="shared" si="1"/>
        <v>118.36</v>
      </c>
      <c r="Q5" s="11" t="s">
        <v>8327</v>
      </c>
      <c r="R5" t="s">
        <v>8330</v>
      </c>
      <c r="S5" s="16">
        <f t="shared" si="2"/>
        <v>42021.139733796299</v>
      </c>
      <c r="T5" s="16">
        <f t="shared" si="3"/>
        <v>42051.139733796299</v>
      </c>
    </row>
    <row r="6" spans="1:20" ht="43.5" x14ac:dyDescent="0.35">
      <c r="A6">
        <v>1711</v>
      </c>
      <c r="B6" s="9" t="s">
        <v>1712</v>
      </c>
      <c r="C6" s="3" t="s">
        <v>5821</v>
      </c>
      <c r="D6" s="5">
        <v>10000</v>
      </c>
      <c r="E6" s="7">
        <v>1050</v>
      </c>
      <c r="F6" t="s">
        <v>8220</v>
      </c>
      <c r="G6" t="s">
        <v>8223</v>
      </c>
      <c r="H6" t="s">
        <v>8245</v>
      </c>
      <c r="I6">
        <v>1409585434</v>
      </c>
      <c r="J6">
        <v>1406907034</v>
      </c>
      <c r="K6" t="b">
        <v>0</v>
      </c>
      <c r="L6">
        <v>2</v>
      </c>
      <c r="M6" t="b">
        <v>0</v>
      </c>
      <c r="N6" t="s">
        <v>8291</v>
      </c>
      <c r="O6">
        <f t="shared" si="0"/>
        <v>11</v>
      </c>
      <c r="P6">
        <f t="shared" si="1"/>
        <v>525</v>
      </c>
      <c r="Q6" s="11" t="s">
        <v>8327</v>
      </c>
      <c r="R6" t="s">
        <v>8330</v>
      </c>
      <c r="S6" s="16">
        <f t="shared" si="2"/>
        <v>41852.646226851852</v>
      </c>
      <c r="T6" s="16">
        <f t="shared" si="3"/>
        <v>41883.646226851852</v>
      </c>
    </row>
    <row r="7" spans="1:20" ht="43.5" x14ac:dyDescent="0.35">
      <c r="A7">
        <v>1728</v>
      </c>
      <c r="B7" s="9" t="s">
        <v>1729</v>
      </c>
      <c r="C7" s="3" t="s">
        <v>5838</v>
      </c>
      <c r="D7" s="5">
        <v>1250</v>
      </c>
      <c r="E7" s="7">
        <v>855</v>
      </c>
      <c r="F7" t="s">
        <v>8220</v>
      </c>
      <c r="G7" t="s">
        <v>8223</v>
      </c>
      <c r="H7" t="s">
        <v>8245</v>
      </c>
      <c r="I7">
        <v>1445439674</v>
      </c>
      <c r="J7">
        <v>1442847674</v>
      </c>
      <c r="K7" t="b">
        <v>0</v>
      </c>
      <c r="L7">
        <v>7</v>
      </c>
      <c r="M7" t="b">
        <v>0</v>
      </c>
      <c r="N7" t="s">
        <v>8291</v>
      </c>
      <c r="O7">
        <f t="shared" si="0"/>
        <v>68</v>
      </c>
      <c r="P7">
        <f t="shared" si="1"/>
        <v>122.14</v>
      </c>
      <c r="Q7" s="11" t="s">
        <v>8327</v>
      </c>
      <c r="R7" t="s">
        <v>8330</v>
      </c>
      <c r="S7" s="16">
        <f t="shared" si="2"/>
        <v>42268.625856481478</v>
      </c>
      <c r="T7" s="16">
        <f t="shared" si="3"/>
        <v>42298.625856481478</v>
      </c>
    </row>
    <row r="8" spans="1:20" ht="43.5" x14ac:dyDescent="0.35">
      <c r="A8">
        <v>1737</v>
      </c>
      <c r="B8" s="9" t="s">
        <v>1738</v>
      </c>
      <c r="C8" s="3" t="s">
        <v>5847</v>
      </c>
      <c r="D8" s="5">
        <v>4000</v>
      </c>
      <c r="E8" s="7">
        <v>850</v>
      </c>
      <c r="F8" t="s">
        <v>8220</v>
      </c>
      <c r="G8" t="s">
        <v>8223</v>
      </c>
      <c r="H8" t="s">
        <v>8245</v>
      </c>
      <c r="I8">
        <v>1437432392</v>
      </c>
      <c r="J8">
        <v>1434840392</v>
      </c>
      <c r="K8" t="b">
        <v>0</v>
      </c>
      <c r="L8">
        <v>15</v>
      </c>
      <c r="M8" t="b">
        <v>0</v>
      </c>
      <c r="N8" t="s">
        <v>8291</v>
      </c>
      <c r="O8">
        <f t="shared" si="0"/>
        <v>21</v>
      </c>
      <c r="P8">
        <f t="shared" si="1"/>
        <v>56.67</v>
      </c>
      <c r="Q8" s="11" t="s">
        <v>8327</v>
      </c>
      <c r="R8" t="s">
        <v>8330</v>
      </c>
      <c r="S8" s="16">
        <f t="shared" si="2"/>
        <v>42175.948981481488</v>
      </c>
      <c r="T8" s="16">
        <f t="shared" si="3"/>
        <v>42205.948981481488</v>
      </c>
    </row>
    <row r="9" spans="1:20" ht="58" x14ac:dyDescent="0.35">
      <c r="A9">
        <v>1723</v>
      </c>
      <c r="B9" s="9" t="s">
        <v>1724</v>
      </c>
      <c r="C9" s="3" t="s">
        <v>5833</v>
      </c>
      <c r="D9" s="5">
        <v>10000</v>
      </c>
      <c r="E9" s="7">
        <v>650</v>
      </c>
      <c r="F9" t="s">
        <v>8220</v>
      </c>
      <c r="G9" t="s">
        <v>8223</v>
      </c>
      <c r="H9" t="s">
        <v>8245</v>
      </c>
      <c r="I9">
        <v>1435730400</v>
      </c>
      <c r="J9">
        <v>1430855315</v>
      </c>
      <c r="K9" t="b">
        <v>0</v>
      </c>
      <c r="L9">
        <v>3</v>
      </c>
      <c r="M9" t="b">
        <v>0</v>
      </c>
      <c r="N9" t="s">
        <v>8291</v>
      </c>
      <c r="O9">
        <f t="shared" si="0"/>
        <v>7</v>
      </c>
      <c r="P9">
        <f t="shared" si="1"/>
        <v>216.67</v>
      </c>
      <c r="Q9" s="11" t="s">
        <v>8327</v>
      </c>
      <c r="R9" t="s">
        <v>8330</v>
      </c>
      <c r="S9" s="16">
        <f t="shared" si="2"/>
        <v>42129.82540509259</v>
      </c>
      <c r="T9" s="16">
        <f t="shared" si="3"/>
        <v>42186.25</v>
      </c>
    </row>
    <row r="10" spans="1:20" ht="43.5" x14ac:dyDescent="0.35">
      <c r="A10">
        <v>1725</v>
      </c>
      <c r="B10" s="9" t="s">
        <v>1726</v>
      </c>
      <c r="C10" s="3" t="s">
        <v>5835</v>
      </c>
      <c r="D10" s="5">
        <v>5500</v>
      </c>
      <c r="E10" s="7">
        <v>560</v>
      </c>
      <c r="F10" t="s">
        <v>8220</v>
      </c>
      <c r="G10" t="s">
        <v>8223</v>
      </c>
      <c r="H10" t="s">
        <v>8245</v>
      </c>
      <c r="I10">
        <v>1408922049</v>
      </c>
      <c r="J10">
        <v>1406330049</v>
      </c>
      <c r="K10" t="b">
        <v>0</v>
      </c>
      <c r="L10">
        <v>9</v>
      </c>
      <c r="M10" t="b">
        <v>0</v>
      </c>
      <c r="N10" t="s">
        <v>8291</v>
      </c>
      <c r="O10">
        <f t="shared" si="0"/>
        <v>10</v>
      </c>
      <c r="P10">
        <f t="shared" si="1"/>
        <v>62.22</v>
      </c>
      <c r="Q10" s="11" t="s">
        <v>8327</v>
      </c>
      <c r="R10" t="s">
        <v>8330</v>
      </c>
      <c r="S10" s="16">
        <f t="shared" si="2"/>
        <v>41845.968159722222</v>
      </c>
      <c r="T10" s="16">
        <f t="shared" si="3"/>
        <v>41875.968159722222</v>
      </c>
    </row>
    <row r="11" spans="1:20" ht="43.5" x14ac:dyDescent="0.35">
      <c r="A11">
        <v>1707</v>
      </c>
      <c r="B11" s="9" t="s">
        <v>1708</v>
      </c>
      <c r="C11" s="3" t="s">
        <v>5817</v>
      </c>
      <c r="D11" s="5">
        <v>5000</v>
      </c>
      <c r="E11" s="7">
        <v>487</v>
      </c>
      <c r="F11" t="s">
        <v>8220</v>
      </c>
      <c r="G11" t="s">
        <v>8223</v>
      </c>
      <c r="H11" t="s">
        <v>8245</v>
      </c>
      <c r="I11">
        <v>1459181895</v>
      </c>
      <c r="J11">
        <v>1456593495</v>
      </c>
      <c r="K11" t="b">
        <v>0</v>
      </c>
      <c r="L11">
        <v>9</v>
      </c>
      <c r="M11" t="b">
        <v>0</v>
      </c>
      <c r="N11" t="s">
        <v>8291</v>
      </c>
      <c r="O11">
        <f t="shared" si="0"/>
        <v>10</v>
      </c>
      <c r="P11">
        <f t="shared" si="1"/>
        <v>54.11</v>
      </c>
      <c r="Q11" s="11" t="s">
        <v>8327</v>
      </c>
      <c r="R11" t="s">
        <v>8330</v>
      </c>
      <c r="S11" s="16">
        <f t="shared" si="2"/>
        <v>42427.721006944441</v>
      </c>
      <c r="T11" s="16">
        <f t="shared" si="3"/>
        <v>42457.679340277777</v>
      </c>
    </row>
    <row r="12" spans="1:20" ht="43.5" x14ac:dyDescent="0.35">
      <c r="A12">
        <v>1720</v>
      </c>
      <c r="B12" s="9" t="s">
        <v>1721</v>
      </c>
      <c r="C12" s="3" t="s">
        <v>5830</v>
      </c>
      <c r="D12" s="5">
        <v>4000</v>
      </c>
      <c r="E12" s="7">
        <v>225</v>
      </c>
      <c r="F12" t="s">
        <v>8220</v>
      </c>
      <c r="G12" t="s">
        <v>8223</v>
      </c>
      <c r="H12" t="s">
        <v>8245</v>
      </c>
      <c r="I12">
        <v>1415562471</v>
      </c>
      <c r="J12">
        <v>1412966871</v>
      </c>
      <c r="K12" t="b">
        <v>0</v>
      </c>
      <c r="L12">
        <v>8</v>
      </c>
      <c r="M12" t="b">
        <v>0</v>
      </c>
      <c r="N12" t="s">
        <v>8291</v>
      </c>
      <c r="O12">
        <f t="shared" si="0"/>
        <v>6</v>
      </c>
      <c r="P12">
        <f t="shared" si="1"/>
        <v>28.13</v>
      </c>
      <c r="Q12" s="11" t="s">
        <v>8327</v>
      </c>
      <c r="R12" t="s">
        <v>8330</v>
      </c>
      <c r="S12" s="16">
        <f t="shared" si="2"/>
        <v>41922.783229166671</v>
      </c>
      <c r="T12" s="16">
        <f t="shared" si="3"/>
        <v>41952.824895833335</v>
      </c>
    </row>
    <row r="13" spans="1:20" ht="58" x14ac:dyDescent="0.35">
      <c r="A13">
        <v>1716</v>
      </c>
      <c r="B13" s="9" t="s">
        <v>1717</v>
      </c>
      <c r="C13" s="3" t="s">
        <v>5826</v>
      </c>
      <c r="D13" s="5">
        <v>2000</v>
      </c>
      <c r="E13" s="7">
        <v>150</v>
      </c>
      <c r="F13" t="s">
        <v>8220</v>
      </c>
      <c r="G13" t="s">
        <v>8223</v>
      </c>
      <c r="H13" t="s">
        <v>8245</v>
      </c>
      <c r="I13">
        <v>1481295099</v>
      </c>
      <c r="J13">
        <v>1477835499</v>
      </c>
      <c r="K13" t="b">
        <v>0</v>
      </c>
      <c r="L13">
        <v>3</v>
      </c>
      <c r="M13" t="b">
        <v>0</v>
      </c>
      <c r="N13" t="s">
        <v>8291</v>
      </c>
      <c r="O13">
        <f t="shared" si="0"/>
        <v>8</v>
      </c>
      <c r="P13">
        <f t="shared" si="1"/>
        <v>50</v>
      </c>
      <c r="Q13" s="11" t="s">
        <v>8327</v>
      </c>
      <c r="R13" t="s">
        <v>8330</v>
      </c>
      <c r="S13" s="16">
        <f t="shared" si="2"/>
        <v>42673.577534722222</v>
      </c>
      <c r="T13" s="16">
        <f t="shared" si="3"/>
        <v>42713.619201388887</v>
      </c>
    </row>
    <row r="14" spans="1:20" ht="43.5" x14ac:dyDescent="0.35">
      <c r="A14">
        <v>1735</v>
      </c>
      <c r="B14" s="9" t="s">
        <v>1736</v>
      </c>
      <c r="C14" s="3" t="s">
        <v>5845</v>
      </c>
      <c r="D14" s="5">
        <v>1000</v>
      </c>
      <c r="E14" s="7">
        <v>110</v>
      </c>
      <c r="F14" t="s">
        <v>8220</v>
      </c>
      <c r="G14" t="s">
        <v>8223</v>
      </c>
      <c r="H14" t="s">
        <v>8245</v>
      </c>
      <c r="I14">
        <v>1470598345</v>
      </c>
      <c r="J14">
        <v>1468006345</v>
      </c>
      <c r="K14" t="b">
        <v>0</v>
      </c>
      <c r="L14">
        <v>2</v>
      </c>
      <c r="M14" t="b">
        <v>0</v>
      </c>
      <c r="N14" t="s">
        <v>8291</v>
      </c>
      <c r="O14">
        <f t="shared" si="0"/>
        <v>11</v>
      </c>
      <c r="P14">
        <f t="shared" si="1"/>
        <v>55</v>
      </c>
      <c r="Q14" s="11" t="s">
        <v>8327</v>
      </c>
      <c r="R14" t="s">
        <v>8330</v>
      </c>
      <c r="S14" s="16">
        <f t="shared" si="2"/>
        <v>42559.814178240747</v>
      </c>
      <c r="T14" s="16">
        <f t="shared" si="3"/>
        <v>42589.814178240747</v>
      </c>
    </row>
    <row r="15" spans="1:20" ht="43.5" x14ac:dyDescent="0.35">
      <c r="A15">
        <v>1709</v>
      </c>
      <c r="B15" s="9" t="s">
        <v>1710</v>
      </c>
      <c r="C15" s="3" t="s">
        <v>5819</v>
      </c>
      <c r="D15" s="5">
        <v>1750</v>
      </c>
      <c r="E15" s="7">
        <v>85</v>
      </c>
      <c r="F15" t="s">
        <v>8220</v>
      </c>
      <c r="G15" t="s">
        <v>8223</v>
      </c>
      <c r="H15" t="s">
        <v>8245</v>
      </c>
      <c r="I15">
        <v>1409513940</v>
      </c>
      <c r="J15">
        <v>1405949514</v>
      </c>
      <c r="K15" t="b">
        <v>0</v>
      </c>
      <c r="L15">
        <v>4</v>
      </c>
      <c r="M15" t="b">
        <v>0</v>
      </c>
      <c r="N15" t="s">
        <v>8291</v>
      </c>
      <c r="O15">
        <f t="shared" si="0"/>
        <v>5</v>
      </c>
      <c r="P15">
        <f t="shared" si="1"/>
        <v>21.25</v>
      </c>
      <c r="Q15" s="11" t="s">
        <v>8327</v>
      </c>
      <c r="R15" t="s">
        <v>8330</v>
      </c>
      <c r="S15" s="16">
        <f t="shared" si="2"/>
        <v>41841.56381944444</v>
      </c>
      <c r="T15" s="16">
        <f t="shared" si="3"/>
        <v>41882.818749999999</v>
      </c>
    </row>
    <row r="16" spans="1:20" x14ac:dyDescent="0.35">
      <c r="A16">
        <v>1718</v>
      </c>
      <c r="B16" s="9" t="s">
        <v>1719</v>
      </c>
      <c r="C16" s="3" t="s">
        <v>5828</v>
      </c>
      <c r="D16" s="5">
        <v>35000</v>
      </c>
      <c r="E16" s="7">
        <v>75</v>
      </c>
      <c r="F16" t="s">
        <v>8220</v>
      </c>
      <c r="G16" t="s">
        <v>8223</v>
      </c>
      <c r="H16" t="s">
        <v>8245</v>
      </c>
      <c r="I16">
        <v>1463201940</v>
      </c>
      <c r="J16">
        <v>1459435149</v>
      </c>
      <c r="K16" t="b">
        <v>0</v>
      </c>
      <c r="L16">
        <v>2</v>
      </c>
      <c r="M16" t="b">
        <v>0</v>
      </c>
      <c r="N16" t="s">
        <v>8291</v>
      </c>
      <c r="O16">
        <f t="shared" si="0"/>
        <v>0</v>
      </c>
      <c r="P16">
        <f t="shared" si="1"/>
        <v>37.5</v>
      </c>
      <c r="Q16" s="11" t="s">
        <v>8327</v>
      </c>
      <c r="R16" t="s">
        <v>8330</v>
      </c>
      <c r="S16" s="16">
        <f t="shared" si="2"/>
        <v>42460.610520833332</v>
      </c>
      <c r="T16" s="16">
        <f t="shared" si="3"/>
        <v>42504.207638888889</v>
      </c>
    </row>
    <row r="17" spans="1:20" ht="43.5" x14ac:dyDescent="0.35">
      <c r="A17">
        <v>1703</v>
      </c>
      <c r="B17" s="9" t="s">
        <v>1704</v>
      </c>
      <c r="C17" s="3" t="s">
        <v>5813</v>
      </c>
      <c r="D17" s="5">
        <v>5000</v>
      </c>
      <c r="E17" s="7">
        <v>51</v>
      </c>
      <c r="F17" t="s">
        <v>8220</v>
      </c>
      <c r="G17" t="s">
        <v>8223</v>
      </c>
      <c r="H17" t="s">
        <v>8245</v>
      </c>
      <c r="I17">
        <v>1441003537</v>
      </c>
      <c r="J17">
        <v>1435819537</v>
      </c>
      <c r="K17" t="b">
        <v>0</v>
      </c>
      <c r="L17">
        <v>2</v>
      </c>
      <c r="M17" t="b">
        <v>0</v>
      </c>
      <c r="N17" t="s">
        <v>8291</v>
      </c>
      <c r="O17">
        <f t="shared" si="0"/>
        <v>1</v>
      </c>
      <c r="P17">
        <f t="shared" si="1"/>
        <v>25.5</v>
      </c>
      <c r="Q17" s="11" t="s">
        <v>8327</v>
      </c>
      <c r="R17" t="s">
        <v>8330</v>
      </c>
      <c r="S17" s="16">
        <f t="shared" si="2"/>
        <v>42187.281678240746</v>
      </c>
      <c r="T17" s="16">
        <f t="shared" si="3"/>
        <v>42247.281678240746</v>
      </c>
    </row>
    <row r="18" spans="1:20" ht="58" x14ac:dyDescent="0.35">
      <c r="A18">
        <v>1713</v>
      </c>
      <c r="B18" s="9" t="s">
        <v>1714</v>
      </c>
      <c r="C18" s="3" t="s">
        <v>5823</v>
      </c>
      <c r="D18" s="5">
        <v>3000</v>
      </c>
      <c r="E18" s="7">
        <v>50</v>
      </c>
      <c r="F18" t="s">
        <v>8220</v>
      </c>
      <c r="G18" t="s">
        <v>8223</v>
      </c>
      <c r="H18" t="s">
        <v>8245</v>
      </c>
      <c r="I18">
        <v>1412536412</v>
      </c>
      <c r="J18">
        <v>1409944412</v>
      </c>
      <c r="K18" t="b">
        <v>0</v>
      </c>
      <c r="L18">
        <v>1</v>
      </c>
      <c r="M18" t="b">
        <v>0</v>
      </c>
      <c r="N18" t="s">
        <v>8291</v>
      </c>
      <c r="O18">
        <f t="shared" si="0"/>
        <v>2</v>
      </c>
      <c r="P18">
        <f t="shared" si="1"/>
        <v>50</v>
      </c>
      <c r="Q18" s="11" t="s">
        <v>8327</v>
      </c>
      <c r="R18" t="s">
        <v>8330</v>
      </c>
      <c r="S18" s="16">
        <f t="shared" si="2"/>
        <v>41887.801064814819</v>
      </c>
      <c r="T18" s="16">
        <f t="shared" si="3"/>
        <v>41917.801064814819</v>
      </c>
    </row>
    <row r="19" spans="1:20" ht="43.5" x14ac:dyDescent="0.35">
      <c r="A19">
        <v>1724</v>
      </c>
      <c r="B19" s="9" t="s">
        <v>1725</v>
      </c>
      <c r="C19" s="3" t="s">
        <v>5834</v>
      </c>
      <c r="D19" s="5">
        <v>6000</v>
      </c>
      <c r="E19" s="7">
        <v>35</v>
      </c>
      <c r="F19" t="s">
        <v>8220</v>
      </c>
      <c r="G19" t="s">
        <v>8223</v>
      </c>
      <c r="H19" t="s">
        <v>8245</v>
      </c>
      <c r="I19">
        <v>1414707762</v>
      </c>
      <c r="J19">
        <v>1412115762</v>
      </c>
      <c r="K19" t="b">
        <v>0</v>
      </c>
      <c r="L19">
        <v>4</v>
      </c>
      <c r="M19" t="b">
        <v>0</v>
      </c>
      <c r="N19" t="s">
        <v>8291</v>
      </c>
      <c r="O19">
        <f t="shared" si="0"/>
        <v>1</v>
      </c>
      <c r="P19">
        <f t="shared" si="1"/>
        <v>8.75</v>
      </c>
      <c r="Q19" s="11" t="s">
        <v>8327</v>
      </c>
      <c r="R19" t="s">
        <v>8330</v>
      </c>
      <c r="S19" s="16">
        <f t="shared" si="2"/>
        <v>41912.932430555556</v>
      </c>
      <c r="T19" s="16">
        <f t="shared" si="3"/>
        <v>41942.932430555556</v>
      </c>
    </row>
    <row r="20" spans="1:20" ht="43.5" x14ac:dyDescent="0.35">
      <c r="A20">
        <v>1719</v>
      </c>
      <c r="B20" s="9" t="s">
        <v>1720</v>
      </c>
      <c r="C20" s="3" t="s">
        <v>5829</v>
      </c>
      <c r="D20" s="5">
        <v>4000</v>
      </c>
      <c r="E20" s="7">
        <v>35</v>
      </c>
      <c r="F20" t="s">
        <v>8220</v>
      </c>
      <c r="G20" t="s">
        <v>8223</v>
      </c>
      <c r="H20" t="s">
        <v>8245</v>
      </c>
      <c r="I20">
        <v>1410958191</v>
      </c>
      <c r="J20">
        <v>1408366191</v>
      </c>
      <c r="K20" t="b">
        <v>0</v>
      </c>
      <c r="L20">
        <v>3</v>
      </c>
      <c r="M20" t="b">
        <v>0</v>
      </c>
      <c r="N20" t="s">
        <v>8291</v>
      </c>
      <c r="O20">
        <f t="shared" si="0"/>
        <v>1</v>
      </c>
      <c r="P20">
        <f t="shared" si="1"/>
        <v>11.67</v>
      </c>
      <c r="Q20" s="11" t="s">
        <v>8327</v>
      </c>
      <c r="R20" t="s">
        <v>8330</v>
      </c>
      <c r="S20" s="16">
        <f t="shared" si="2"/>
        <v>41869.534618055557</v>
      </c>
      <c r="T20" s="16">
        <f t="shared" si="3"/>
        <v>41899.534618055557</v>
      </c>
    </row>
    <row r="21" spans="1:20" ht="29" x14ac:dyDescent="0.35">
      <c r="A21">
        <v>1736</v>
      </c>
      <c r="B21" s="9" t="s">
        <v>1737</v>
      </c>
      <c r="C21" s="3" t="s">
        <v>5846</v>
      </c>
      <c r="D21" s="5">
        <v>3000</v>
      </c>
      <c r="E21" s="7">
        <v>22</v>
      </c>
      <c r="F21" t="s">
        <v>8220</v>
      </c>
      <c r="G21" t="s">
        <v>8223</v>
      </c>
      <c r="H21" t="s">
        <v>8245</v>
      </c>
      <c r="I21">
        <v>1447018833</v>
      </c>
      <c r="J21">
        <v>1444423233</v>
      </c>
      <c r="K21" t="b">
        <v>0</v>
      </c>
      <c r="L21">
        <v>1</v>
      </c>
      <c r="M21" t="b">
        <v>0</v>
      </c>
      <c r="N21" t="s">
        <v>8291</v>
      </c>
      <c r="O21">
        <f t="shared" si="0"/>
        <v>1</v>
      </c>
      <c r="P21">
        <f t="shared" si="1"/>
        <v>22</v>
      </c>
      <c r="Q21" s="11" t="s">
        <v>8327</v>
      </c>
      <c r="R21" t="s">
        <v>8330</v>
      </c>
      <c r="S21" s="16">
        <f t="shared" si="2"/>
        <v>42286.861493055556</v>
      </c>
      <c r="T21" s="16">
        <f t="shared" si="3"/>
        <v>42316.90315972222</v>
      </c>
    </row>
    <row r="22" spans="1:20" ht="29" x14ac:dyDescent="0.35">
      <c r="A22">
        <v>1738</v>
      </c>
      <c r="B22" s="9" t="s">
        <v>1739</v>
      </c>
      <c r="C22" s="3" t="s">
        <v>5848</v>
      </c>
      <c r="D22" s="5">
        <v>5000</v>
      </c>
      <c r="E22" s="7">
        <v>20</v>
      </c>
      <c r="F22" t="s">
        <v>8220</v>
      </c>
      <c r="G22" t="s">
        <v>8223</v>
      </c>
      <c r="H22" t="s">
        <v>8245</v>
      </c>
      <c r="I22">
        <v>1412283542</v>
      </c>
      <c r="J22">
        <v>1409691542</v>
      </c>
      <c r="K22" t="b">
        <v>0</v>
      </c>
      <c r="L22">
        <v>1</v>
      </c>
      <c r="M22" t="b">
        <v>0</v>
      </c>
      <c r="N22" t="s">
        <v>8291</v>
      </c>
      <c r="O22">
        <f t="shared" si="0"/>
        <v>0</v>
      </c>
      <c r="P22">
        <f t="shared" si="1"/>
        <v>20</v>
      </c>
      <c r="Q22" s="11" t="s">
        <v>8327</v>
      </c>
      <c r="R22" t="s">
        <v>8330</v>
      </c>
      <c r="S22" s="16">
        <f t="shared" si="2"/>
        <v>41884.874328703707</v>
      </c>
      <c r="T22" s="16">
        <f t="shared" si="3"/>
        <v>41914.874328703707</v>
      </c>
    </row>
    <row r="23" spans="1:20" ht="43.5" x14ac:dyDescent="0.35">
      <c r="A23">
        <v>1715</v>
      </c>
      <c r="B23" s="9" t="s">
        <v>1716</v>
      </c>
      <c r="C23" s="3" t="s">
        <v>5825</v>
      </c>
      <c r="D23" s="5">
        <v>5000</v>
      </c>
      <c r="E23" s="7">
        <v>11</v>
      </c>
      <c r="F23" t="s">
        <v>8220</v>
      </c>
      <c r="G23" t="s">
        <v>8223</v>
      </c>
      <c r="H23" t="s">
        <v>8245</v>
      </c>
      <c r="I23">
        <v>1427772120</v>
      </c>
      <c r="J23">
        <v>1425186785</v>
      </c>
      <c r="K23" t="b">
        <v>0</v>
      </c>
      <c r="L23">
        <v>2</v>
      </c>
      <c r="M23" t="b">
        <v>0</v>
      </c>
      <c r="N23" t="s">
        <v>8291</v>
      </c>
      <c r="O23">
        <f t="shared" si="0"/>
        <v>0</v>
      </c>
      <c r="P23">
        <f t="shared" si="1"/>
        <v>5.5</v>
      </c>
      <c r="Q23" s="11" t="s">
        <v>8327</v>
      </c>
      <c r="R23" t="s">
        <v>8330</v>
      </c>
      <c r="S23" s="16">
        <f t="shared" si="2"/>
        <v>42064.217418981483</v>
      </c>
      <c r="T23" s="16">
        <f t="shared" si="3"/>
        <v>42094.140277777777</v>
      </c>
    </row>
    <row r="24" spans="1:20" ht="43.5" x14ac:dyDescent="0.35">
      <c r="A24">
        <v>1701</v>
      </c>
      <c r="B24" s="9" t="s">
        <v>1702</v>
      </c>
      <c r="C24" s="3" t="s">
        <v>5811</v>
      </c>
      <c r="D24" s="5">
        <v>5050</v>
      </c>
      <c r="E24" s="7">
        <v>10</v>
      </c>
      <c r="F24" t="s">
        <v>8220</v>
      </c>
      <c r="G24" t="s">
        <v>8223</v>
      </c>
      <c r="H24" t="s">
        <v>8245</v>
      </c>
      <c r="I24">
        <v>1421337405</v>
      </c>
      <c r="J24">
        <v>1418745405</v>
      </c>
      <c r="K24" t="b">
        <v>0</v>
      </c>
      <c r="L24">
        <v>2</v>
      </c>
      <c r="M24" t="b">
        <v>0</v>
      </c>
      <c r="N24" t="s">
        <v>8291</v>
      </c>
      <c r="O24">
        <f t="shared" si="0"/>
        <v>0</v>
      </c>
      <c r="P24">
        <f t="shared" si="1"/>
        <v>5</v>
      </c>
      <c r="Q24" s="11" t="s">
        <v>8327</v>
      </c>
      <c r="R24" t="s">
        <v>8330</v>
      </c>
      <c r="S24" s="16">
        <f t="shared" si="2"/>
        <v>41989.664409722223</v>
      </c>
      <c r="T24" s="16">
        <f t="shared" si="3"/>
        <v>42019.664409722223</v>
      </c>
    </row>
    <row r="25" spans="1:20" ht="29" x14ac:dyDescent="0.35">
      <c r="A25">
        <v>1702</v>
      </c>
      <c r="B25" s="9" t="s">
        <v>1703</v>
      </c>
      <c r="C25" s="3" t="s">
        <v>5812</v>
      </c>
      <c r="D25" s="5">
        <v>16500</v>
      </c>
      <c r="E25" s="7">
        <v>1</v>
      </c>
      <c r="F25" t="s">
        <v>8220</v>
      </c>
      <c r="G25" t="s">
        <v>8223</v>
      </c>
      <c r="H25" t="s">
        <v>8245</v>
      </c>
      <c r="I25">
        <v>1427745150</v>
      </c>
      <c r="J25">
        <v>1425156750</v>
      </c>
      <c r="K25" t="b">
        <v>0</v>
      </c>
      <c r="L25">
        <v>1</v>
      </c>
      <c r="M25" t="b">
        <v>0</v>
      </c>
      <c r="N25" t="s">
        <v>8291</v>
      </c>
      <c r="O25">
        <f t="shared" si="0"/>
        <v>0</v>
      </c>
      <c r="P25">
        <f t="shared" si="1"/>
        <v>1</v>
      </c>
      <c r="Q25" s="11" t="s">
        <v>8327</v>
      </c>
      <c r="R25" t="s">
        <v>8330</v>
      </c>
      <c r="S25" s="16">
        <f t="shared" si="2"/>
        <v>42063.869791666672</v>
      </c>
      <c r="T25" s="16">
        <f t="shared" si="3"/>
        <v>42093.828125</v>
      </c>
    </row>
    <row r="26" spans="1:20" ht="43.5" x14ac:dyDescent="0.35">
      <c r="A26">
        <v>1734</v>
      </c>
      <c r="B26" s="9" t="s">
        <v>1735</v>
      </c>
      <c r="C26" s="3" t="s">
        <v>5844</v>
      </c>
      <c r="D26" s="5">
        <v>4500</v>
      </c>
      <c r="E26" s="7">
        <v>1</v>
      </c>
      <c r="F26" t="s">
        <v>8220</v>
      </c>
      <c r="G26" t="s">
        <v>8223</v>
      </c>
      <c r="H26" t="s">
        <v>8245</v>
      </c>
      <c r="I26">
        <v>1431046356</v>
      </c>
      <c r="J26">
        <v>1428454356</v>
      </c>
      <c r="K26" t="b">
        <v>0</v>
      </c>
      <c r="L26">
        <v>1</v>
      </c>
      <c r="M26" t="b">
        <v>0</v>
      </c>
      <c r="N26" t="s">
        <v>8291</v>
      </c>
      <c r="O26">
        <f t="shared" si="0"/>
        <v>0</v>
      </c>
      <c r="P26">
        <f t="shared" si="1"/>
        <v>1</v>
      </c>
      <c r="Q26" s="11" t="s">
        <v>8327</v>
      </c>
      <c r="R26" t="s">
        <v>8330</v>
      </c>
      <c r="S26" s="16">
        <f t="shared" si="2"/>
        <v>42102.036527777775</v>
      </c>
      <c r="T26" s="16">
        <f t="shared" si="3"/>
        <v>42132.036527777775</v>
      </c>
    </row>
    <row r="27" spans="1:20" ht="43.5" x14ac:dyDescent="0.35">
      <c r="A27">
        <v>1722</v>
      </c>
      <c r="B27" s="9" t="s">
        <v>1723</v>
      </c>
      <c r="C27" s="3" t="s">
        <v>5832</v>
      </c>
      <c r="D27" s="5">
        <v>2880</v>
      </c>
      <c r="E27" s="7">
        <v>1</v>
      </c>
      <c r="F27" t="s">
        <v>8220</v>
      </c>
      <c r="G27" t="s">
        <v>8223</v>
      </c>
      <c r="H27" t="s">
        <v>8245</v>
      </c>
      <c r="I27">
        <v>1459642200</v>
      </c>
      <c r="J27">
        <v>1456441429</v>
      </c>
      <c r="K27" t="b">
        <v>0</v>
      </c>
      <c r="L27">
        <v>1</v>
      </c>
      <c r="M27" t="b">
        <v>0</v>
      </c>
      <c r="N27" t="s">
        <v>8291</v>
      </c>
      <c r="O27">
        <f t="shared" si="0"/>
        <v>0</v>
      </c>
      <c r="P27">
        <f t="shared" si="1"/>
        <v>1</v>
      </c>
      <c r="Q27" s="11" t="s">
        <v>8327</v>
      </c>
      <c r="R27" t="s">
        <v>8330</v>
      </c>
      <c r="S27" s="16">
        <f t="shared" si="2"/>
        <v>42425.960983796293</v>
      </c>
      <c r="T27" s="16">
        <f t="shared" si="3"/>
        <v>42463.006944444445</v>
      </c>
    </row>
    <row r="28" spans="1:20" ht="43.5" x14ac:dyDescent="0.35">
      <c r="A28">
        <v>1739</v>
      </c>
      <c r="B28" s="9" t="s">
        <v>1740</v>
      </c>
      <c r="C28" s="3" t="s">
        <v>5849</v>
      </c>
      <c r="D28" s="5">
        <v>1000</v>
      </c>
      <c r="E28" s="7">
        <v>1</v>
      </c>
      <c r="F28" t="s">
        <v>8220</v>
      </c>
      <c r="G28" t="s">
        <v>8223</v>
      </c>
      <c r="H28" t="s">
        <v>8245</v>
      </c>
      <c r="I28">
        <v>1462391932</v>
      </c>
      <c r="J28">
        <v>1457297932</v>
      </c>
      <c r="K28" t="b">
        <v>0</v>
      </c>
      <c r="L28">
        <v>1</v>
      </c>
      <c r="M28" t="b">
        <v>0</v>
      </c>
      <c r="N28" t="s">
        <v>8291</v>
      </c>
      <c r="O28">
        <f t="shared" si="0"/>
        <v>0</v>
      </c>
      <c r="P28">
        <f t="shared" si="1"/>
        <v>1</v>
      </c>
      <c r="Q28" s="11" t="s">
        <v>8327</v>
      </c>
      <c r="R28" t="s">
        <v>8330</v>
      </c>
      <c r="S28" s="16">
        <f t="shared" si="2"/>
        <v>42435.874212962968</v>
      </c>
      <c r="T28" s="16">
        <f t="shared" si="3"/>
        <v>42494.832546296297</v>
      </c>
    </row>
    <row r="29" spans="1:20" ht="43.5" x14ac:dyDescent="0.35">
      <c r="A29">
        <v>1729</v>
      </c>
      <c r="B29" s="9" t="s">
        <v>1730</v>
      </c>
      <c r="C29" s="3" t="s">
        <v>5839</v>
      </c>
      <c r="D29" s="5">
        <v>10000</v>
      </c>
      <c r="E29" s="7">
        <v>0</v>
      </c>
      <c r="F29" t="s">
        <v>8220</v>
      </c>
      <c r="G29" t="s">
        <v>8223</v>
      </c>
      <c r="H29" t="s">
        <v>8245</v>
      </c>
      <c r="I29">
        <v>1465521306</v>
      </c>
      <c r="J29">
        <v>1460337306</v>
      </c>
      <c r="K29" t="b">
        <v>0</v>
      </c>
      <c r="L29">
        <v>0</v>
      </c>
      <c r="M29" t="b">
        <v>0</v>
      </c>
      <c r="N29" t="s">
        <v>8291</v>
      </c>
      <c r="O29">
        <f t="shared" si="0"/>
        <v>0</v>
      </c>
      <c r="P29">
        <f t="shared" si="1"/>
        <v>0</v>
      </c>
      <c r="Q29" s="11" t="s">
        <v>8327</v>
      </c>
      <c r="R29" t="s">
        <v>8330</v>
      </c>
      <c r="S29" s="16">
        <f t="shared" si="2"/>
        <v>42471.052152777775</v>
      </c>
      <c r="T29" s="16">
        <f t="shared" si="3"/>
        <v>42531.052152777775</v>
      </c>
    </row>
    <row r="30" spans="1:20" ht="43.5" x14ac:dyDescent="0.35">
      <c r="A30">
        <v>1733</v>
      </c>
      <c r="B30" s="9" t="s">
        <v>1734</v>
      </c>
      <c r="C30" s="3" t="s">
        <v>5843</v>
      </c>
      <c r="D30" s="5">
        <v>10000</v>
      </c>
      <c r="E30" s="7">
        <v>0</v>
      </c>
      <c r="F30" t="s">
        <v>8220</v>
      </c>
      <c r="G30" t="s">
        <v>8223</v>
      </c>
      <c r="H30" t="s">
        <v>8245</v>
      </c>
      <c r="I30">
        <v>1473802200</v>
      </c>
      <c r="J30">
        <v>1472746374</v>
      </c>
      <c r="K30" t="b">
        <v>0</v>
      </c>
      <c r="L30">
        <v>0</v>
      </c>
      <c r="M30" t="b">
        <v>0</v>
      </c>
      <c r="N30" t="s">
        <v>8291</v>
      </c>
      <c r="O30">
        <f t="shared" si="0"/>
        <v>0</v>
      </c>
      <c r="P30">
        <f t="shared" si="1"/>
        <v>0</v>
      </c>
      <c r="Q30" s="11" t="s">
        <v>8327</v>
      </c>
      <c r="R30" t="s">
        <v>8330</v>
      </c>
      <c r="S30" s="16">
        <f t="shared" si="2"/>
        <v>42614.675625000003</v>
      </c>
      <c r="T30" s="16">
        <f t="shared" si="3"/>
        <v>42626.895833333328</v>
      </c>
    </row>
    <row r="31" spans="1:20" ht="58" x14ac:dyDescent="0.35">
      <c r="A31">
        <v>1708</v>
      </c>
      <c r="B31" s="9" t="s">
        <v>1709</v>
      </c>
      <c r="C31" s="3" t="s">
        <v>5818</v>
      </c>
      <c r="D31" s="5">
        <v>7000</v>
      </c>
      <c r="E31" s="7">
        <v>0</v>
      </c>
      <c r="F31" t="s">
        <v>8220</v>
      </c>
      <c r="G31" t="s">
        <v>8223</v>
      </c>
      <c r="H31" t="s">
        <v>8245</v>
      </c>
      <c r="I31">
        <v>1462135706</v>
      </c>
      <c r="J31">
        <v>1458679706</v>
      </c>
      <c r="K31" t="b">
        <v>0</v>
      </c>
      <c r="L31">
        <v>0</v>
      </c>
      <c r="M31" t="b">
        <v>0</v>
      </c>
      <c r="N31" t="s">
        <v>8291</v>
      </c>
      <c r="O31">
        <f t="shared" si="0"/>
        <v>0</v>
      </c>
      <c r="P31">
        <f t="shared" si="1"/>
        <v>0</v>
      </c>
      <c r="Q31" s="11" t="s">
        <v>8327</v>
      </c>
      <c r="R31" t="s">
        <v>8330</v>
      </c>
      <c r="S31" s="16">
        <f t="shared" si="2"/>
        <v>42451.866967592592</v>
      </c>
      <c r="T31" s="16">
        <f t="shared" si="3"/>
        <v>42491.866967592592</v>
      </c>
    </row>
    <row r="32" spans="1:20" ht="58" x14ac:dyDescent="0.35">
      <c r="A32">
        <v>1712</v>
      </c>
      <c r="B32" s="9" t="s">
        <v>1713</v>
      </c>
      <c r="C32" s="3" t="s">
        <v>5822</v>
      </c>
      <c r="D32" s="5">
        <v>5000</v>
      </c>
      <c r="E32" s="7">
        <v>0</v>
      </c>
      <c r="F32" t="s">
        <v>8220</v>
      </c>
      <c r="G32" t="s">
        <v>8223</v>
      </c>
      <c r="H32" t="s">
        <v>8245</v>
      </c>
      <c r="I32">
        <v>1435701353</v>
      </c>
      <c r="J32">
        <v>1430517353</v>
      </c>
      <c r="K32" t="b">
        <v>0</v>
      </c>
      <c r="L32">
        <v>0</v>
      </c>
      <c r="M32" t="b">
        <v>0</v>
      </c>
      <c r="N32" t="s">
        <v>8291</v>
      </c>
      <c r="O32">
        <f t="shared" si="0"/>
        <v>0</v>
      </c>
      <c r="P32">
        <f t="shared" si="1"/>
        <v>0</v>
      </c>
      <c r="Q32" s="11" t="s">
        <v>8327</v>
      </c>
      <c r="R32" t="s">
        <v>8330</v>
      </c>
      <c r="S32" s="16">
        <f t="shared" si="2"/>
        <v>42125.913807870369</v>
      </c>
      <c r="T32" s="16">
        <f t="shared" si="3"/>
        <v>42185.913807870369</v>
      </c>
    </row>
    <row r="33" spans="1:20" ht="43.5" x14ac:dyDescent="0.35">
      <c r="A33">
        <v>1721</v>
      </c>
      <c r="B33" s="9" t="s">
        <v>1722</v>
      </c>
      <c r="C33" s="3" t="s">
        <v>5831</v>
      </c>
      <c r="D33" s="5">
        <v>5000</v>
      </c>
      <c r="E33" s="7">
        <v>0</v>
      </c>
      <c r="F33" t="s">
        <v>8220</v>
      </c>
      <c r="G33" t="s">
        <v>8223</v>
      </c>
      <c r="H33" t="s">
        <v>8245</v>
      </c>
      <c r="I33">
        <v>1449831863</v>
      </c>
      <c r="J33">
        <v>1447239863</v>
      </c>
      <c r="K33" t="b">
        <v>0</v>
      </c>
      <c r="L33">
        <v>0</v>
      </c>
      <c r="M33" t="b">
        <v>0</v>
      </c>
      <c r="N33" t="s">
        <v>8291</v>
      </c>
      <c r="O33">
        <f t="shared" si="0"/>
        <v>0</v>
      </c>
      <c r="P33">
        <f t="shared" si="1"/>
        <v>0</v>
      </c>
      <c r="Q33" s="11" t="s">
        <v>8327</v>
      </c>
      <c r="R33" t="s">
        <v>8330</v>
      </c>
      <c r="S33" s="16">
        <f t="shared" si="2"/>
        <v>42319.461377314816</v>
      </c>
      <c r="T33" s="16">
        <f t="shared" si="3"/>
        <v>42349.461377314816</v>
      </c>
    </row>
    <row r="34" spans="1:20" ht="43.5" x14ac:dyDescent="0.35">
      <c r="A34">
        <v>1732</v>
      </c>
      <c r="B34" s="9" t="s">
        <v>1733</v>
      </c>
      <c r="C34" s="3" t="s">
        <v>5842</v>
      </c>
      <c r="D34" s="5">
        <v>4000</v>
      </c>
      <c r="E34" s="7">
        <v>0</v>
      </c>
      <c r="F34" t="s">
        <v>8220</v>
      </c>
      <c r="G34" t="s">
        <v>8223</v>
      </c>
      <c r="H34" t="s">
        <v>8245</v>
      </c>
      <c r="I34">
        <v>1452920400</v>
      </c>
      <c r="J34">
        <v>1447777481</v>
      </c>
      <c r="K34" t="b">
        <v>0</v>
      </c>
      <c r="L34">
        <v>0</v>
      </c>
      <c r="M34" t="b">
        <v>0</v>
      </c>
      <c r="N34" t="s">
        <v>8291</v>
      </c>
      <c r="O34">
        <f t="shared" si="0"/>
        <v>0</v>
      </c>
      <c r="P34">
        <f t="shared" si="1"/>
        <v>0</v>
      </c>
      <c r="Q34" s="11" t="s">
        <v>8327</v>
      </c>
      <c r="R34" t="s">
        <v>8330</v>
      </c>
      <c r="S34" s="16">
        <f t="shared" si="2"/>
        <v>42325.683807870373</v>
      </c>
      <c r="T34" s="16">
        <f t="shared" si="3"/>
        <v>42385.208333333328</v>
      </c>
    </row>
    <row r="35" spans="1:20" ht="43.5" x14ac:dyDescent="0.35">
      <c r="A35">
        <v>1730</v>
      </c>
      <c r="B35" s="9" t="s">
        <v>1731</v>
      </c>
      <c r="C35" s="3" t="s">
        <v>5840</v>
      </c>
      <c r="D35" s="5">
        <v>3000</v>
      </c>
      <c r="E35" s="7">
        <v>0</v>
      </c>
      <c r="F35" t="s">
        <v>8220</v>
      </c>
      <c r="G35" t="s">
        <v>8223</v>
      </c>
      <c r="H35" t="s">
        <v>8245</v>
      </c>
      <c r="I35">
        <v>1445738783</v>
      </c>
      <c r="J35">
        <v>1443146783</v>
      </c>
      <c r="K35" t="b">
        <v>0</v>
      </c>
      <c r="L35">
        <v>0</v>
      </c>
      <c r="M35" t="b">
        <v>0</v>
      </c>
      <c r="N35" t="s">
        <v>8291</v>
      </c>
      <c r="O35">
        <f t="shared" si="0"/>
        <v>0</v>
      </c>
      <c r="P35">
        <f t="shared" si="1"/>
        <v>0</v>
      </c>
      <c r="Q35" s="11" t="s">
        <v>8327</v>
      </c>
      <c r="R35" t="s">
        <v>8330</v>
      </c>
      <c r="S35" s="16">
        <f t="shared" si="2"/>
        <v>42272.087766203709</v>
      </c>
      <c r="T35" s="16">
        <f t="shared" si="3"/>
        <v>42302.087766203709</v>
      </c>
    </row>
    <row r="36" spans="1:20" ht="43.5" x14ac:dyDescent="0.35">
      <c r="A36">
        <v>1740</v>
      </c>
      <c r="B36" s="9" t="s">
        <v>1741</v>
      </c>
      <c r="C36" s="3" t="s">
        <v>5850</v>
      </c>
      <c r="D36" s="5">
        <v>3000</v>
      </c>
      <c r="E36" s="7">
        <v>0</v>
      </c>
      <c r="F36" t="s">
        <v>8220</v>
      </c>
      <c r="G36" t="s">
        <v>8223</v>
      </c>
      <c r="H36" t="s">
        <v>8245</v>
      </c>
      <c r="I36">
        <v>1437075422</v>
      </c>
      <c r="J36">
        <v>1434483422</v>
      </c>
      <c r="K36" t="b">
        <v>0</v>
      </c>
      <c r="L36">
        <v>0</v>
      </c>
      <c r="M36" t="b">
        <v>0</v>
      </c>
      <c r="N36" t="s">
        <v>8291</v>
      </c>
      <c r="O36">
        <f t="shared" si="0"/>
        <v>0</v>
      </c>
      <c r="P36">
        <f t="shared" si="1"/>
        <v>0</v>
      </c>
      <c r="Q36" s="11" t="s">
        <v>8327</v>
      </c>
      <c r="R36" t="s">
        <v>8330</v>
      </c>
      <c r="S36" s="16">
        <f t="shared" si="2"/>
        <v>42171.817384259266</v>
      </c>
      <c r="T36" s="16">
        <f t="shared" si="3"/>
        <v>42201.817384259266</v>
      </c>
    </row>
    <row r="37" spans="1:20" ht="43.5" x14ac:dyDescent="0.35">
      <c r="A37">
        <v>1705</v>
      </c>
      <c r="B37" s="9" t="s">
        <v>1706</v>
      </c>
      <c r="C37" s="3" t="s">
        <v>5815</v>
      </c>
      <c r="D37" s="5">
        <v>2000</v>
      </c>
      <c r="E37" s="7">
        <v>0</v>
      </c>
      <c r="F37" t="s">
        <v>8220</v>
      </c>
      <c r="G37" t="s">
        <v>8223</v>
      </c>
      <c r="H37" t="s">
        <v>8245</v>
      </c>
      <c r="I37">
        <v>1441814400</v>
      </c>
      <c r="J37">
        <v>1440807846</v>
      </c>
      <c r="K37" t="b">
        <v>0</v>
      </c>
      <c r="L37">
        <v>0</v>
      </c>
      <c r="M37" t="b">
        <v>0</v>
      </c>
      <c r="N37" t="s">
        <v>8291</v>
      </c>
      <c r="O37">
        <f t="shared" si="0"/>
        <v>0</v>
      </c>
      <c r="P37">
        <f t="shared" si="1"/>
        <v>0</v>
      </c>
      <c r="Q37" s="11" t="s">
        <v>8327</v>
      </c>
      <c r="R37" t="s">
        <v>8330</v>
      </c>
      <c r="S37" s="16">
        <f t="shared" si="2"/>
        <v>42245.016736111109</v>
      </c>
      <c r="T37" s="16">
        <f t="shared" si="3"/>
        <v>42256.666666666672</v>
      </c>
    </row>
    <row r="38" spans="1:20" ht="29" x14ac:dyDescent="0.35">
      <c r="A38">
        <v>1731</v>
      </c>
      <c r="B38" s="9" t="s">
        <v>1732</v>
      </c>
      <c r="C38" s="3" t="s">
        <v>5841</v>
      </c>
      <c r="D38" s="5">
        <v>1000</v>
      </c>
      <c r="E38" s="7">
        <v>0</v>
      </c>
      <c r="F38" t="s">
        <v>8220</v>
      </c>
      <c r="G38" t="s">
        <v>8223</v>
      </c>
      <c r="H38" t="s">
        <v>8245</v>
      </c>
      <c r="I38">
        <v>1434034800</v>
      </c>
      <c r="J38">
        <v>1432849552</v>
      </c>
      <c r="K38" t="b">
        <v>0</v>
      </c>
      <c r="L38">
        <v>0</v>
      </c>
      <c r="M38" t="b">
        <v>0</v>
      </c>
      <c r="N38" t="s">
        <v>8291</v>
      </c>
      <c r="O38">
        <f t="shared" si="0"/>
        <v>0</v>
      </c>
      <c r="P38">
        <f t="shared" si="1"/>
        <v>0</v>
      </c>
      <c r="Q38" s="11" t="s">
        <v>8327</v>
      </c>
      <c r="R38" t="s">
        <v>8330</v>
      </c>
      <c r="S38" s="16">
        <f t="shared" si="2"/>
        <v>42152.906851851847</v>
      </c>
      <c r="T38" s="16">
        <f t="shared" si="3"/>
        <v>42166.625</v>
      </c>
    </row>
  </sheetData>
  <conditionalFormatting sqref="F1:F38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P1 O2:O38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B6751-519F-44DF-9ACD-2A066356054B}">
  <sheetPr codeName="Sheet13"/>
  <dimension ref="A1:T139"/>
  <sheetViews>
    <sheetView workbookViewId="0">
      <selection sqref="A1:T139"/>
    </sheetView>
  </sheetViews>
  <sheetFormatPr defaultRowHeight="14.5" x14ac:dyDescent="0.35"/>
  <cols>
    <col min="1" max="1" width="4.90625" bestFit="1" customWidth="1"/>
    <col min="2" max="2" width="38.453125" customWidth="1"/>
    <col min="3" max="3" width="40.36328125" customWidth="1"/>
    <col min="4" max="4" width="15.6328125" bestFit="1" customWidth="1"/>
    <col min="5" max="5" width="12.26953125" bestFit="1" customWidth="1"/>
    <col min="6" max="6" width="10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7.6328125" bestFit="1" customWidth="1"/>
    <col min="15" max="15" width="17.26953125" bestFit="1" customWidth="1"/>
    <col min="16" max="16" width="15.90625" bestFit="1" customWidth="1"/>
    <col min="17" max="17" width="14.453125" bestFit="1" customWidth="1"/>
    <col min="18" max="18" width="17.17968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58" x14ac:dyDescent="0.35">
      <c r="A2">
        <v>2310</v>
      </c>
      <c r="B2" s="9" t="s">
        <v>2311</v>
      </c>
      <c r="C2" s="3" t="s">
        <v>6420</v>
      </c>
      <c r="D2" s="5">
        <v>18500</v>
      </c>
      <c r="E2" s="7">
        <v>79335.360000000001</v>
      </c>
      <c r="F2" t="s">
        <v>8218</v>
      </c>
      <c r="G2" t="s">
        <v>8223</v>
      </c>
      <c r="H2" t="s">
        <v>8245</v>
      </c>
      <c r="I2">
        <v>1363889015</v>
      </c>
      <c r="J2">
        <v>1361300615</v>
      </c>
      <c r="K2" t="b">
        <v>1</v>
      </c>
      <c r="L2">
        <v>1224</v>
      </c>
      <c r="M2" t="b">
        <v>1</v>
      </c>
      <c r="N2" t="s">
        <v>8277</v>
      </c>
      <c r="O2">
        <f t="shared" ref="O2:O65" si="0">ROUND(E2/D2*100, 0)</f>
        <v>429</v>
      </c>
      <c r="P2">
        <f t="shared" ref="P2:P65" si="1">IFERROR(ROUND(E2/L2, 2), 0)</f>
        <v>64.819999999999993</v>
      </c>
      <c r="Q2" s="11" t="s">
        <v>8327</v>
      </c>
      <c r="R2" t="s">
        <v>8328</v>
      </c>
      <c r="S2" s="16">
        <f t="shared" ref="S2:S65" si="2">(((J2/60)/60)/24)+DATE(1970,1,1)</f>
        <v>41324.79415509259</v>
      </c>
      <c r="T2" s="16">
        <f t="shared" ref="T2:T65" si="3">(((I2/60)/60)/24)+DATE(1970,1,1)</f>
        <v>41354.752488425926</v>
      </c>
    </row>
    <row r="3" spans="1:20" ht="43.5" x14ac:dyDescent="0.35">
      <c r="A3">
        <v>2308</v>
      </c>
      <c r="B3" s="9" t="s">
        <v>2309</v>
      </c>
      <c r="C3" s="3" t="s">
        <v>6418</v>
      </c>
      <c r="D3" s="5">
        <v>50000</v>
      </c>
      <c r="E3" s="7">
        <v>50653.11</v>
      </c>
      <c r="F3" t="s">
        <v>8218</v>
      </c>
      <c r="G3" t="s">
        <v>8223</v>
      </c>
      <c r="H3" t="s">
        <v>8245</v>
      </c>
      <c r="I3">
        <v>1409274000</v>
      </c>
      <c r="J3">
        <v>1406847996</v>
      </c>
      <c r="K3" t="b">
        <v>1</v>
      </c>
      <c r="L3">
        <v>614</v>
      </c>
      <c r="M3" t="b">
        <v>1</v>
      </c>
      <c r="N3" t="s">
        <v>8277</v>
      </c>
      <c r="O3">
        <f t="shared" si="0"/>
        <v>101</v>
      </c>
      <c r="P3">
        <f t="shared" si="1"/>
        <v>82.5</v>
      </c>
      <c r="Q3" s="11" t="s">
        <v>8327</v>
      </c>
      <c r="R3" t="s">
        <v>8328</v>
      </c>
      <c r="S3" s="16">
        <f t="shared" si="2"/>
        <v>41851.962916666671</v>
      </c>
      <c r="T3" s="16">
        <f t="shared" si="3"/>
        <v>41880.041666666664</v>
      </c>
    </row>
    <row r="4" spans="1:20" ht="43.5" x14ac:dyDescent="0.35">
      <c r="A4">
        <v>2116</v>
      </c>
      <c r="B4" s="9" t="s">
        <v>2117</v>
      </c>
      <c r="C4" s="3" t="s">
        <v>6226</v>
      </c>
      <c r="D4" s="5">
        <v>48000</v>
      </c>
      <c r="E4" s="7">
        <v>48434</v>
      </c>
      <c r="F4" t="s">
        <v>8218</v>
      </c>
      <c r="G4" t="s">
        <v>8223</v>
      </c>
      <c r="H4" t="s">
        <v>8245</v>
      </c>
      <c r="I4">
        <v>1349203203</v>
      </c>
      <c r="J4">
        <v>1345056003</v>
      </c>
      <c r="K4" t="b">
        <v>0</v>
      </c>
      <c r="L4">
        <v>92</v>
      </c>
      <c r="M4" t="b">
        <v>1</v>
      </c>
      <c r="N4" t="s">
        <v>8277</v>
      </c>
      <c r="O4">
        <f t="shared" si="0"/>
        <v>101</v>
      </c>
      <c r="P4">
        <f t="shared" si="1"/>
        <v>526.46</v>
      </c>
      <c r="Q4" s="11" t="s">
        <v>8327</v>
      </c>
      <c r="R4" t="s">
        <v>8328</v>
      </c>
      <c r="S4" s="16">
        <f t="shared" si="2"/>
        <v>41136.777812500004</v>
      </c>
      <c r="T4" s="16">
        <f t="shared" si="3"/>
        <v>41184.777812500004</v>
      </c>
    </row>
    <row r="5" spans="1:20" ht="43.5" x14ac:dyDescent="0.35">
      <c r="A5">
        <v>2493</v>
      </c>
      <c r="B5" s="9" t="s">
        <v>2493</v>
      </c>
      <c r="C5" s="3" t="s">
        <v>6603</v>
      </c>
      <c r="D5" s="5">
        <v>20000</v>
      </c>
      <c r="E5" s="7">
        <v>25740</v>
      </c>
      <c r="F5" t="s">
        <v>8218</v>
      </c>
      <c r="G5" t="s">
        <v>8223</v>
      </c>
      <c r="H5" t="s">
        <v>8245</v>
      </c>
      <c r="I5">
        <v>1367208140</v>
      </c>
      <c r="J5">
        <v>1363320140</v>
      </c>
      <c r="K5" t="b">
        <v>0</v>
      </c>
      <c r="L5">
        <v>259</v>
      </c>
      <c r="M5" t="b">
        <v>1</v>
      </c>
      <c r="N5" t="s">
        <v>8277</v>
      </c>
      <c r="O5">
        <f t="shared" si="0"/>
        <v>129</v>
      </c>
      <c r="P5">
        <f t="shared" si="1"/>
        <v>99.38</v>
      </c>
      <c r="Q5" s="11" t="s">
        <v>8327</v>
      </c>
      <c r="R5" t="s">
        <v>8328</v>
      </c>
      <c r="S5" s="16">
        <f t="shared" si="2"/>
        <v>41348.168287037035</v>
      </c>
      <c r="T5" s="16">
        <f t="shared" si="3"/>
        <v>41393.168287037035</v>
      </c>
    </row>
    <row r="6" spans="1:20" ht="58" x14ac:dyDescent="0.35">
      <c r="A6">
        <v>2091</v>
      </c>
      <c r="B6" s="9" t="s">
        <v>2092</v>
      </c>
      <c r="C6" s="3" t="s">
        <v>6201</v>
      </c>
      <c r="D6" s="5">
        <v>18000</v>
      </c>
      <c r="E6" s="7">
        <v>21684.2</v>
      </c>
      <c r="F6" t="s">
        <v>8218</v>
      </c>
      <c r="G6" t="s">
        <v>8223</v>
      </c>
      <c r="H6" t="s">
        <v>8245</v>
      </c>
      <c r="I6">
        <v>1299009600</v>
      </c>
      <c r="J6">
        <v>1294818278</v>
      </c>
      <c r="K6" t="b">
        <v>0</v>
      </c>
      <c r="L6">
        <v>246</v>
      </c>
      <c r="M6" t="b">
        <v>1</v>
      </c>
      <c r="N6" t="s">
        <v>8277</v>
      </c>
      <c r="O6">
        <f t="shared" si="0"/>
        <v>120</v>
      </c>
      <c r="P6">
        <f t="shared" si="1"/>
        <v>88.15</v>
      </c>
      <c r="Q6" s="11" t="s">
        <v>8327</v>
      </c>
      <c r="R6" t="s">
        <v>8328</v>
      </c>
      <c r="S6" s="16">
        <f t="shared" si="2"/>
        <v>40555.322662037033</v>
      </c>
      <c r="T6" s="16">
        <f t="shared" si="3"/>
        <v>40603.833333333336</v>
      </c>
    </row>
    <row r="7" spans="1:20" ht="43.5" x14ac:dyDescent="0.35">
      <c r="A7">
        <v>2305</v>
      </c>
      <c r="B7" s="9" t="s">
        <v>2306</v>
      </c>
      <c r="C7" s="3" t="s">
        <v>6415</v>
      </c>
      <c r="D7" s="5">
        <v>18000</v>
      </c>
      <c r="E7" s="7">
        <v>18221</v>
      </c>
      <c r="F7" t="s">
        <v>8218</v>
      </c>
      <c r="G7" t="s">
        <v>8223</v>
      </c>
      <c r="H7" t="s">
        <v>8245</v>
      </c>
      <c r="I7">
        <v>1407520800</v>
      </c>
      <c r="J7">
        <v>1405356072</v>
      </c>
      <c r="K7" t="b">
        <v>1</v>
      </c>
      <c r="L7">
        <v>167</v>
      </c>
      <c r="M7" t="b">
        <v>1</v>
      </c>
      <c r="N7" t="s">
        <v>8277</v>
      </c>
      <c r="O7">
        <f t="shared" si="0"/>
        <v>101</v>
      </c>
      <c r="P7">
        <f t="shared" si="1"/>
        <v>109.11</v>
      </c>
      <c r="Q7" s="11" t="s">
        <v>8327</v>
      </c>
      <c r="R7" t="s">
        <v>8328</v>
      </c>
      <c r="S7" s="16">
        <f t="shared" si="2"/>
        <v>41834.695277777777</v>
      </c>
      <c r="T7" s="16">
        <f t="shared" si="3"/>
        <v>41859.75</v>
      </c>
    </row>
    <row r="8" spans="1:20" ht="43.5" x14ac:dyDescent="0.35">
      <c r="A8">
        <v>1938</v>
      </c>
      <c r="B8" s="9" t="s">
        <v>1939</v>
      </c>
      <c r="C8" s="3" t="s">
        <v>6048</v>
      </c>
      <c r="D8" s="5">
        <v>15000</v>
      </c>
      <c r="E8" s="7">
        <v>17390</v>
      </c>
      <c r="F8" t="s">
        <v>8218</v>
      </c>
      <c r="G8" t="s">
        <v>8223</v>
      </c>
      <c r="H8" t="s">
        <v>8245</v>
      </c>
      <c r="I8">
        <v>1372741200</v>
      </c>
      <c r="J8">
        <v>1370067231</v>
      </c>
      <c r="K8" t="b">
        <v>0</v>
      </c>
      <c r="L8">
        <v>114</v>
      </c>
      <c r="M8" t="b">
        <v>1</v>
      </c>
      <c r="N8" t="s">
        <v>8277</v>
      </c>
      <c r="O8">
        <f t="shared" si="0"/>
        <v>116</v>
      </c>
      <c r="P8">
        <f t="shared" si="1"/>
        <v>152.54</v>
      </c>
      <c r="Q8" s="11" t="s">
        <v>8327</v>
      </c>
      <c r="R8" t="s">
        <v>8328</v>
      </c>
      <c r="S8" s="16">
        <f t="shared" si="2"/>
        <v>41426.259618055556</v>
      </c>
      <c r="T8" s="16">
        <f t="shared" si="3"/>
        <v>41457.208333333336</v>
      </c>
    </row>
    <row r="9" spans="1:20" ht="43.5" x14ac:dyDescent="0.35">
      <c r="A9">
        <v>1890</v>
      </c>
      <c r="B9" s="9" t="s">
        <v>1891</v>
      </c>
      <c r="C9" s="3" t="s">
        <v>6000</v>
      </c>
      <c r="D9" s="5">
        <v>12000</v>
      </c>
      <c r="E9" s="7">
        <v>17350.13</v>
      </c>
      <c r="F9" t="s">
        <v>8218</v>
      </c>
      <c r="G9" t="s">
        <v>8223</v>
      </c>
      <c r="H9" t="s">
        <v>8245</v>
      </c>
      <c r="I9">
        <v>1355597528</v>
      </c>
      <c r="J9">
        <v>1353005528</v>
      </c>
      <c r="K9" t="b">
        <v>0</v>
      </c>
      <c r="L9">
        <v>246</v>
      </c>
      <c r="M9" t="b">
        <v>1</v>
      </c>
      <c r="N9" t="s">
        <v>8277</v>
      </c>
      <c r="O9">
        <f t="shared" si="0"/>
        <v>145</v>
      </c>
      <c r="P9">
        <f t="shared" si="1"/>
        <v>70.53</v>
      </c>
      <c r="Q9" s="11" t="s">
        <v>8327</v>
      </c>
      <c r="R9" t="s">
        <v>8328</v>
      </c>
      <c r="S9" s="16">
        <f t="shared" si="2"/>
        <v>41228.786203703705</v>
      </c>
      <c r="T9" s="16">
        <f t="shared" si="3"/>
        <v>41258.786203703705</v>
      </c>
    </row>
    <row r="10" spans="1:20" ht="58" x14ac:dyDescent="0.35">
      <c r="A10">
        <v>2108</v>
      </c>
      <c r="B10" s="9" t="s">
        <v>2109</v>
      </c>
      <c r="C10" s="3" t="s">
        <v>6218</v>
      </c>
      <c r="D10" s="5">
        <v>16000</v>
      </c>
      <c r="E10" s="7">
        <v>17170</v>
      </c>
      <c r="F10" t="s">
        <v>8218</v>
      </c>
      <c r="G10" t="s">
        <v>8223</v>
      </c>
      <c r="H10" t="s">
        <v>8245</v>
      </c>
      <c r="I10">
        <v>1347249300</v>
      </c>
      <c r="J10">
        <v>1344917580</v>
      </c>
      <c r="K10" t="b">
        <v>0</v>
      </c>
      <c r="L10">
        <v>191</v>
      </c>
      <c r="M10" t="b">
        <v>1</v>
      </c>
      <c r="N10" t="s">
        <v>8277</v>
      </c>
      <c r="O10">
        <f t="shared" si="0"/>
        <v>107</v>
      </c>
      <c r="P10">
        <f t="shared" si="1"/>
        <v>89.9</v>
      </c>
      <c r="Q10" s="11" t="s">
        <v>8327</v>
      </c>
      <c r="R10" t="s">
        <v>8328</v>
      </c>
      <c r="S10" s="16">
        <f t="shared" si="2"/>
        <v>41135.175694444442</v>
      </c>
      <c r="T10" s="16">
        <f t="shared" si="3"/>
        <v>41162.163194444445</v>
      </c>
    </row>
    <row r="11" spans="1:20" ht="58" x14ac:dyDescent="0.35">
      <c r="A11">
        <v>2316</v>
      </c>
      <c r="B11" s="9" t="s">
        <v>2317</v>
      </c>
      <c r="C11" s="3" t="s">
        <v>6426</v>
      </c>
      <c r="D11" s="5">
        <v>15000</v>
      </c>
      <c r="E11" s="7">
        <v>15606.4</v>
      </c>
      <c r="F11" t="s">
        <v>8218</v>
      </c>
      <c r="G11" t="s">
        <v>8223</v>
      </c>
      <c r="H11" t="s">
        <v>8245</v>
      </c>
      <c r="I11">
        <v>1260383040</v>
      </c>
      <c r="J11">
        <v>1253726650</v>
      </c>
      <c r="K11" t="b">
        <v>1</v>
      </c>
      <c r="L11">
        <v>200</v>
      </c>
      <c r="M11" t="b">
        <v>1</v>
      </c>
      <c r="N11" t="s">
        <v>8277</v>
      </c>
      <c r="O11">
        <f t="shared" si="0"/>
        <v>104</v>
      </c>
      <c r="P11">
        <f t="shared" si="1"/>
        <v>78.03</v>
      </c>
      <c r="Q11" s="11" t="s">
        <v>8327</v>
      </c>
      <c r="R11" t="s">
        <v>8328</v>
      </c>
      <c r="S11" s="16">
        <f t="shared" si="2"/>
        <v>40079.725115740745</v>
      </c>
      <c r="T11" s="16">
        <f t="shared" si="3"/>
        <v>40156.76666666667</v>
      </c>
    </row>
    <row r="12" spans="1:20" ht="29" x14ac:dyDescent="0.35">
      <c r="A12">
        <v>2103</v>
      </c>
      <c r="B12" s="9" t="s">
        <v>2104</v>
      </c>
      <c r="C12" s="3" t="s">
        <v>6213</v>
      </c>
      <c r="D12" s="5">
        <v>7777</v>
      </c>
      <c r="E12" s="7">
        <v>11364</v>
      </c>
      <c r="F12" t="s">
        <v>8218</v>
      </c>
      <c r="G12" t="s">
        <v>8223</v>
      </c>
      <c r="H12" t="s">
        <v>8245</v>
      </c>
      <c r="I12">
        <v>1352488027</v>
      </c>
      <c r="J12">
        <v>1349892427</v>
      </c>
      <c r="K12" t="b">
        <v>0</v>
      </c>
      <c r="L12">
        <v>115</v>
      </c>
      <c r="M12" t="b">
        <v>1</v>
      </c>
      <c r="N12" t="s">
        <v>8277</v>
      </c>
      <c r="O12">
        <f t="shared" si="0"/>
        <v>146</v>
      </c>
      <c r="P12">
        <f t="shared" si="1"/>
        <v>98.82</v>
      </c>
      <c r="Q12" s="11" t="s">
        <v>8327</v>
      </c>
      <c r="R12" t="s">
        <v>8328</v>
      </c>
      <c r="S12" s="16">
        <f t="shared" si="2"/>
        <v>41192.754942129628</v>
      </c>
      <c r="T12" s="16">
        <f t="shared" si="3"/>
        <v>41222.7966087963</v>
      </c>
    </row>
    <row r="13" spans="1:20" ht="58" x14ac:dyDescent="0.35">
      <c r="A13">
        <v>1939</v>
      </c>
      <c r="B13" s="9" t="s">
        <v>1940</v>
      </c>
      <c r="C13" s="3" t="s">
        <v>6049</v>
      </c>
      <c r="D13" s="5">
        <v>10000</v>
      </c>
      <c r="E13" s="7">
        <v>11070</v>
      </c>
      <c r="F13" t="s">
        <v>8218</v>
      </c>
      <c r="G13" t="s">
        <v>8223</v>
      </c>
      <c r="H13" t="s">
        <v>8245</v>
      </c>
      <c r="I13">
        <v>1362955108</v>
      </c>
      <c r="J13">
        <v>1360366708</v>
      </c>
      <c r="K13" t="b">
        <v>0</v>
      </c>
      <c r="L13">
        <v>96</v>
      </c>
      <c r="M13" t="b">
        <v>1</v>
      </c>
      <c r="N13" t="s">
        <v>8277</v>
      </c>
      <c r="O13">
        <f t="shared" si="0"/>
        <v>111</v>
      </c>
      <c r="P13">
        <f t="shared" si="1"/>
        <v>115.31</v>
      </c>
      <c r="Q13" s="11" t="s">
        <v>8327</v>
      </c>
      <c r="R13" t="s">
        <v>8328</v>
      </c>
      <c r="S13" s="16">
        <f t="shared" si="2"/>
        <v>41313.985046296293</v>
      </c>
      <c r="T13" s="16">
        <f t="shared" si="3"/>
        <v>41343.943379629629</v>
      </c>
    </row>
    <row r="14" spans="1:20" ht="58" x14ac:dyDescent="0.35">
      <c r="A14">
        <v>1891</v>
      </c>
      <c r="B14" s="9" t="s">
        <v>1892</v>
      </c>
      <c r="C14" s="3" t="s">
        <v>6001</v>
      </c>
      <c r="D14" s="5">
        <v>10000</v>
      </c>
      <c r="E14" s="7">
        <v>10555</v>
      </c>
      <c r="F14" t="s">
        <v>8218</v>
      </c>
      <c r="G14" t="s">
        <v>8223</v>
      </c>
      <c r="H14" t="s">
        <v>8245</v>
      </c>
      <c r="I14">
        <v>1279778400</v>
      </c>
      <c r="J14">
        <v>1275851354</v>
      </c>
      <c r="K14" t="b">
        <v>0</v>
      </c>
      <c r="L14">
        <v>120</v>
      </c>
      <c r="M14" t="b">
        <v>1</v>
      </c>
      <c r="N14" t="s">
        <v>8277</v>
      </c>
      <c r="O14">
        <f t="shared" si="0"/>
        <v>106</v>
      </c>
      <c r="P14">
        <f t="shared" si="1"/>
        <v>87.96</v>
      </c>
      <c r="Q14" s="11" t="s">
        <v>8327</v>
      </c>
      <c r="R14" t="s">
        <v>8328</v>
      </c>
      <c r="S14" s="16">
        <f t="shared" si="2"/>
        <v>40335.798078703701</v>
      </c>
      <c r="T14" s="16">
        <f t="shared" si="3"/>
        <v>40381.25</v>
      </c>
    </row>
    <row r="15" spans="1:20" ht="43.5" x14ac:dyDescent="0.35">
      <c r="A15">
        <v>1933</v>
      </c>
      <c r="B15" s="9" t="s">
        <v>1934</v>
      </c>
      <c r="C15" s="3" t="s">
        <v>6043</v>
      </c>
      <c r="D15" s="5">
        <v>6000</v>
      </c>
      <c r="E15" s="7">
        <v>10346</v>
      </c>
      <c r="F15" t="s">
        <v>8218</v>
      </c>
      <c r="G15" t="s">
        <v>8223</v>
      </c>
      <c r="H15" t="s">
        <v>8245</v>
      </c>
      <c r="I15">
        <v>1411787307</v>
      </c>
      <c r="J15">
        <v>1409195307</v>
      </c>
      <c r="K15" t="b">
        <v>0</v>
      </c>
      <c r="L15">
        <v>110</v>
      </c>
      <c r="M15" t="b">
        <v>1</v>
      </c>
      <c r="N15" t="s">
        <v>8277</v>
      </c>
      <c r="O15">
        <f t="shared" si="0"/>
        <v>172</v>
      </c>
      <c r="P15">
        <f t="shared" si="1"/>
        <v>94.05</v>
      </c>
      <c r="Q15" s="11" t="s">
        <v>8327</v>
      </c>
      <c r="R15" t="s">
        <v>8328</v>
      </c>
      <c r="S15" s="16">
        <f t="shared" si="2"/>
        <v>41879.130868055552</v>
      </c>
      <c r="T15" s="16">
        <f t="shared" si="3"/>
        <v>41909.130868055552</v>
      </c>
    </row>
    <row r="16" spans="1:20" ht="43.5" x14ac:dyDescent="0.35">
      <c r="A16">
        <v>2478</v>
      </c>
      <c r="B16" s="9" t="s">
        <v>2478</v>
      </c>
      <c r="C16" s="3" t="s">
        <v>6588</v>
      </c>
      <c r="D16" s="5">
        <v>8000</v>
      </c>
      <c r="E16" s="7">
        <v>10200</v>
      </c>
      <c r="F16" t="s">
        <v>8218</v>
      </c>
      <c r="G16" t="s">
        <v>8223</v>
      </c>
      <c r="H16" t="s">
        <v>8245</v>
      </c>
      <c r="I16">
        <v>1358117313</v>
      </c>
      <c r="J16">
        <v>1355525313</v>
      </c>
      <c r="K16" t="b">
        <v>0</v>
      </c>
      <c r="L16">
        <v>79</v>
      </c>
      <c r="M16" t="b">
        <v>1</v>
      </c>
      <c r="N16" t="s">
        <v>8277</v>
      </c>
      <c r="O16">
        <f t="shared" si="0"/>
        <v>128</v>
      </c>
      <c r="P16">
        <f t="shared" si="1"/>
        <v>129.11000000000001</v>
      </c>
      <c r="Q16" s="11" t="s">
        <v>8327</v>
      </c>
      <c r="R16" t="s">
        <v>8328</v>
      </c>
      <c r="S16" s="16">
        <f t="shared" si="2"/>
        <v>41257.950381944444</v>
      </c>
      <c r="T16" s="16">
        <f t="shared" si="3"/>
        <v>41287.950381944444</v>
      </c>
    </row>
    <row r="17" spans="1:20" ht="58" x14ac:dyDescent="0.35">
      <c r="A17">
        <v>2472</v>
      </c>
      <c r="B17" s="9" t="s">
        <v>2473</v>
      </c>
      <c r="C17" s="3" t="s">
        <v>6582</v>
      </c>
      <c r="D17" s="5">
        <v>7500</v>
      </c>
      <c r="E17" s="7">
        <v>10182.02</v>
      </c>
      <c r="F17" t="s">
        <v>8218</v>
      </c>
      <c r="G17" t="s">
        <v>8223</v>
      </c>
      <c r="H17" t="s">
        <v>8245</v>
      </c>
      <c r="I17">
        <v>1283562180</v>
      </c>
      <c r="J17">
        <v>1277433980</v>
      </c>
      <c r="K17" t="b">
        <v>0</v>
      </c>
      <c r="L17">
        <v>104</v>
      </c>
      <c r="M17" t="b">
        <v>1</v>
      </c>
      <c r="N17" t="s">
        <v>8277</v>
      </c>
      <c r="O17">
        <f t="shared" si="0"/>
        <v>136</v>
      </c>
      <c r="P17">
        <f t="shared" si="1"/>
        <v>97.9</v>
      </c>
      <c r="Q17" s="11" t="s">
        <v>8327</v>
      </c>
      <c r="R17" t="s">
        <v>8328</v>
      </c>
      <c r="S17" s="16">
        <f t="shared" si="2"/>
        <v>40354.11550925926</v>
      </c>
      <c r="T17" s="16">
        <f t="shared" si="3"/>
        <v>40425.043749999997</v>
      </c>
    </row>
    <row r="18" spans="1:20" ht="43.5" x14ac:dyDescent="0.35">
      <c r="A18">
        <v>2311</v>
      </c>
      <c r="B18" s="9" t="s">
        <v>2312</v>
      </c>
      <c r="C18" s="3" t="s">
        <v>6421</v>
      </c>
      <c r="D18" s="5">
        <v>9000</v>
      </c>
      <c r="E18" s="7">
        <v>9370</v>
      </c>
      <c r="F18" t="s">
        <v>8218</v>
      </c>
      <c r="G18" t="s">
        <v>8223</v>
      </c>
      <c r="H18" t="s">
        <v>8245</v>
      </c>
      <c r="I18">
        <v>1399421189</v>
      </c>
      <c r="J18">
        <v>1396829189</v>
      </c>
      <c r="K18" t="b">
        <v>1</v>
      </c>
      <c r="L18">
        <v>104</v>
      </c>
      <c r="M18" t="b">
        <v>1</v>
      </c>
      <c r="N18" t="s">
        <v>8277</v>
      </c>
      <c r="O18">
        <f t="shared" si="0"/>
        <v>104</v>
      </c>
      <c r="P18">
        <f t="shared" si="1"/>
        <v>90.1</v>
      </c>
      <c r="Q18" s="11" t="s">
        <v>8327</v>
      </c>
      <c r="R18" t="s">
        <v>8328</v>
      </c>
      <c r="S18" s="16">
        <f t="shared" si="2"/>
        <v>41736.004502314812</v>
      </c>
      <c r="T18" s="16">
        <f t="shared" si="3"/>
        <v>41766.004502314812</v>
      </c>
    </row>
    <row r="19" spans="1:20" ht="58" x14ac:dyDescent="0.35">
      <c r="A19">
        <v>1895</v>
      </c>
      <c r="B19" s="9" t="s">
        <v>1896</v>
      </c>
      <c r="C19" s="3" t="s">
        <v>6005</v>
      </c>
      <c r="D19" s="5">
        <v>9072</v>
      </c>
      <c r="E19" s="7">
        <v>9228</v>
      </c>
      <c r="F19" t="s">
        <v>8218</v>
      </c>
      <c r="G19" t="s">
        <v>8223</v>
      </c>
      <c r="H19" t="s">
        <v>8245</v>
      </c>
      <c r="I19">
        <v>1445363722</v>
      </c>
      <c r="J19">
        <v>1442771722</v>
      </c>
      <c r="K19" t="b">
        <v>0</v>
      </c>
      <c r="L19">
        <v>47</v>
      </c>
      <c r="M19" t="b">
        <v>1</v>
      </c>
      <c r="N19" t="s">
        <v>8277</v>
      </c>
      <c r="O19">
        <f t="shared" si="0"/>
        <v>102</v>
      </c>
      <c r="P19">
        <f t="shared" si="1"/>
        <v>196.34</v>
      </c>
      <c r="Q19" s="11" t="s">
        <v>8327</v>
      </c>
      <c r="R19" t="s">
        <v>8328</v>
      </c>
      <c r="S19" s="16">
        <f t="shared" si="2"/>
        <v>42267.746782407412</v>
      </c>
      <c r="T19" s="16">
        <f t="shared" si="3"/>
        <v>42297.746782407412</v>
      </c>
    </row>
    <row r="20" spans="1:20" ht="43.5" x14ac:dyDescent="0.35">
      <c r="A20">
        <v>2090</v>
      </c>
      <c r="B20" s="9" t="s">
        <v>2091</v>
      </c>
      <c r="C20" s="3" t="s">
        <v>6200</v>
      </c>
      <c r="D20" s="5">
        <v>8000</v>
      </c>
      <c r="E20" s="7">
        <v>9203.23</v>
      </c>
      <c r="F20" t="s">
        <v>8218</v>
      </c>
      <c r="G20" t="s">
        <v>8223</v>
      </c>
      <c r="H20" t="s">
        <v>8245</v>
      </c>
      <c r="I20">
        <v>1361696955</v>
      </c>
      <c r="J20">
        <v>1359104955</v>
      </c>
      <c r="K20" t="b">
        <v>0</v>
      </c>
      <c r="L20">
        <v>160</v>
      </c>
      <c r="M20" t="b">
        <v>1</v>
      </c>
      <c r="N20" t="s">
        <v>8277</v>
      </c>
      <c r="O20">
        <f t="shared" si="0"/>
        <v>115</v>
      </c>
      <c r="P20">
        <f t="shared" si="1"/>
        <v>57.52</v>
      </c>
      <c r="Q20" s="11" t="s">
        <v>8327</v>
      </c>
      <c r="R20" t="s">
        <v>8328</v>
      </c>
      <c r="S20" s="16">
        <f t="shared" si="2"/>
        <v>41299.381423611114</v>
      </c>
      <c r="T20" s="16">
        <f t="shared" si="3"/>
        <v>41329.381423611114</v>
      </c>
    </row>
    <row r="21" spans="1:20" ht="29" x14ac:dyDescent="0.35">
      <c r="A21">
        <v>2313</v>
      </c>
      <c r="B21" s="9" t="s">
        <v>2314</v>
      </c>
      <c r="C21" s="3" t="s">
        <v>6423</v>
      </c>
      <c r="D21" s="5">
        <v>5000</v>
      </c>
      <c r="E21" s="7">
        <v>8792.02</v>
      </c>
      <c r="F21" t="s">
        <v>8218</v>
      </c>
      <c r="G21" t="s">
        <v>8223</v>
      </c>
      <c r="H21" t="s">
        <v>8245</v>
      </c>
      <c r="I21">
        <v>1336086026</v>
      </c>
      <c r="J21">
        <v>1333494026</v>
      </c>
      <c r="K21" t="b">
        <v>1</v>
      </c>
      <c r="L21">
        <v>157</v>
      </c>
      <c r="M21" t="b">
        <v>1</v>
      </c>
      <c r="N21" t="s">
        <v>8277</v>
      </c>
      <c r="O21">
        <f t="shared" si="0"/>
        <v>176</v>
      </c>
      <c r="P21">
        <f t="shared" si="1"/>
        <v>56</v>
      </c>
      <c r="Q21" s="11" t="s">
        <v>8327</v>
      </c>
      <c r="R21" t="s">
        <v>8328</v>
      </c>
      <c r="S21" s="16">
        <f t="shared" si="2"/>
        <v>41002.958634259259</v>
      </c>
      <c r="T21" s="16">
        <f t="shared" si="3"/>
        <v>41032.958634259259</v>
      </c>
    </row>
    <row r="22" spans="1:20" ht="43.5" x14ac:dyDescent="0.35">
      <c r="A22">
        <v>1936</v>
      </c>
      <c r="B22" s="9" t="s">
        <v>1937</v>
      </c>
      <c r="C22" s="3" t="s">
        <v>6046</v>
      </c>
      <c r="D22" s="5">
        <v>7500</v>
      </c>
      <c r="E22" s="7">
        <v>8739.01</v>
      </c>
      <c r="F22" t="s">
        <v>8218</v>
      </c>
      <c r="G22" t="s">
        <v>8223</v>
      </c>
      <c r="H22" t="s">
        <v>8245</v>
      </c>
      <c r="I22">
        <v>1323151140</v>
      </c>
      <c r="J22">
        <v>1320528070</v>
      </c>
      <c r="K22" t="b">
        <v>0</v>
      </c>
      <c r="L22">
        <v>145</v>
      </c>
      <c r="M22" t="b">
        <v>1</v>
      </c>
      <c r="N22" t="s">
        <v>8277</v>
      </c>
      <c r="O22">
        <f t="shared" si="0"/>
        <v>117</v>
      </c>
      <c r="P22">
        <f t="shared" si="1"/>
        <v>60.27</v>
      </c>
      <c r="Q22" s="11" t="s">
        <v>8327</v>
      </c>
      <c r="R22" t="s">
        <v>8328</v>
      </c>
      <c r="S22" s="16">
        <f t="shared" si="2"/>
        <v>40852.889699074076</v>
      </c>
      <c r="T22" s="16">
        <f t="shared" si="3"/>
        <v>40883.249305555553</v>
      </c>
    </row>
    <row r="23" spans="1:20" ht="43.5" x14ac:dyDescent="0.35">
      <c r="A23">
        <v>2499</v>
      </c>
      <c r="B23" s="9" t="s">
        <v>2499</v>
      </c>
      <c r="C23" s="3" t="s">
        <v>6609</v>
      </c>
      <c r="D23" s="5">
        <v>4000</v>
      </c>
      <c r="E23" s="7">
        <v>8105</v>
      </c>
      <c r="F23" t="s">
        <v>8218</v>
      </c>
      <c r="G23" t="s">
        <v>8223</v>
      </c>
      <c r="H23" t="s">
        <v>8245</v>
      </c>
      <c r="I23">
        <v>1356976800</v>
      </c>
      <c r="J23">
        <v>1352820837</v>
      </c>
      <c r="K23" t="b">
        <v>0</v>
      </c>
      <c r="L23">
        <v>170</v>
      </c>
      <c r="M23" t="b">
        <v>1</v>
      </c>
      <c r="N23" t="s">
        <v>8277</v>
      </c>
      <c r="O23">
        <f t="shared" si="0"/>
        <v>203</v>
      </c>
      <c r="P23">
        <f t="shared" si="1"/>
        <v>47.68</v>
      </c>
      <c r="Q23" s="11" t="s">
        <v>8327</v>
      </c>
      <c r="R23" t="s">
        <v>8328</v>
      </c>
      <c r="S23" s="16">
        <f t="shared" si="2"/>
        <v>41226.648576388885</v>
      </c>
      <c r="T23" s="16">
        <f t="shared" si="3"/>
        <v>41274.75</v>
      </c>
    </row>
    <row r="24" spans="1:20" ht="43.5" x14ac:dyDescent="0.35">
      <c r="A24">
        <v>2120</v>
      </c>
      <c r="B24" s="9" t="s">
        <v>2121</v>
      </c>
      <c r="C24" s="3" t="s">
        <v>6230</v>
      </c>
      <c r="D24" s="5">
        <v>8000</v>
      </c>
      <c r="E24" s="7">
        <v>8070.43</v>
      </c>
      <c r="F24" t="s">
        <v>8218</v>
      </c>
      <c r="G24" t="s">
        <v>8223</v>
      </c>
      <c r="H24" t="s">
        <v>8245</v>
      </c>
      <c r="I24">
        <v>1388617736</v>
      </c>
      <c r="J24">
        <v>1384384136</v>
      </c>
      <c r="K24" t="b">
        <v>0</v>
      </c>
      <c r="L24">
        <v>69</v>
      </c>
      <c r="M24" t="b">
        <v>1</v>
      </c>
      <c r="N24" t="s">
        <v>8277</v>
      </c>
      <c r="O24">
        <f t="shared" si="0"/>
        <v>101</v>
      </c>
      <c r="P24">
        <f t="shared" si="1"/>
        <v>116.96</v>
      </c>
      <c r="Q24" s="11" t="s">
        <v>8327</v>
      </c>
      <c r="R24" t="s">
        <v>8328</v>
      </c>
      <c r="S24" s="16">
        <f t="shared" si="2"/>
        <v>41591.964537037034</v>
      </c>
      <c r="T24" s="16">
        <f t="shared" si="3"/>
        <v>41640.964537037034</v>
      </c>
    </row>
    <row r="25" spans="1:20" ht="43.5" x14ac:dyDescent="0.35">
      <c r="A25">
        <v>2461</v>
      </c>
      <c r="B25" s="9" t="s">
        <v>2462</v>
      </c>
      <c r="C25" s="3" t="s">
        <v>6571</v>
      </c>
      <c r="D25" s="5">
        <v>7500</v>
      </c>
      <c r="E25" s="7">
        <v>7785</v>
      </c>
      <c r="F25" t="s">
        <v>8218</v>
      </c>
      <c r="G25" t="s">
        <v>8223</v>
      </c>
      <c r="H25" t="s">
        <v>8245</v>
      </c>
      <c r="I25">
        <v>1317438000</v>
      </c>
      <c r="J25">
        <v>1314577097</v>
      </c>
      <c r="K25" t="b">
        <v>0</v>
      </c>
      <c r="L25">
        <v>86</v>
      </c>
      <c r="M25" t="b">
        <v>1</v>
      </c>
      <c r="N25" t="s">
        <v>8277</v>
      </c>
      <c r="O25">
        <f t="shared" si="0"/>
        <v>104</v>
      </c>
      <c r="P25">
        <f t="shared" si="1"/>
        <v>90.52</v>
      </c>
      <c r="Q25" s="11" t="s">
        <v>8327</v>
      </c>
      <c r="R25" t="s">
        <v>8328</v>
      </c>
      <c r="S25" s="16">
        <f t="shared" si="2"/>
        <v>40784.012696759259</v>
      </c>
      <c r="T25" s="16">
        <f t="shared" si="3"/>
        <v>40817.125</v>
      </c>
    </row>
    <row r="26" spans="1:20" ht="58" x14ac:dyDescent="0.35">
      <c r="A26">
        <v>2085</v>
      </c>
      <c r="B26" s="9" t="s">
        <v>2086</v>
      </c>
      <c r="C26" s="3" t="s">
        <v>6195</v>
      </c>
      <c r="D26" s="5">
        <v>6000</v>
      </c>
      <c r="E26" s="7">
        <v>7412</v>
      </c>
      <c r="F26" t="s">
        <v>8218</v>
      </c>
      <c r="G26" t="s">
        <v>8223</v>
      </c>
      <c r="H26" t="s">
        <v>8245</v>
      </c>
      <c r="I26">
        <v>1342382587</v>
      </c>
      <c r="J26">
        <v>1339790587</v>
      </c>
      <c r="K26" t="b">
        <v>0</v>
      </c>
      <c r="L26">
        <v>83</v>
      </c>
      <c r="M26" t="b">
        <v>1</v>
      </c>
      <c r="N26" t="s">
        <v>8277</v>
      </c>
      <c r="O26">
        <f t="shared" si="0"/>
        <v>124</v>
      </c>
      <c r="P26">
        <f t="shared" si="1"/>
        <v>89.3</v>
      </c>
      <c r="Q26" s="11" t="s">
        <v>8327</v>
      </c>
      <c r="R26" t="s">
        <v>8328</v>
      </c>
      <c r="S26" s="16">
        <f t="shared" si="2"/>
        <v>41075.835497685184</v>
      </c>
      <c r="T26" s="16">
        <f t="shared" si="3"/>
        <v>41105.835497685184</v>
      </c>
    </row>
    <row r="27" spans="1:20" ht="29" x14ac:dyDescent="0.35">
      <c r="A27">
        <v>2113</v>
      </c>
      <c r="B27" s="9" t="s">
        <v>2114</v>
      </c>
      <c r="C27" s="3" t="s">
        <v>6223</v>
      </c>
      <c r="D27" s="5">
        <v>7000</v>
      </c>
      <c r="E27" s="7">
        <v>7340</v>
      </c>
      <c r="F27" t="s">
        <v>8218</v>
      </c>
      <c r="G27" t="s">
        <v>8223</v>
      </c>
      <c r="H27" t="s">
        <v>8245</v>
      </c>
      <c r="I27">
        <v>1411505176</v>
      </c>
      <c r="J27">
        <v>1408481176</v>
      </c>
      <c r="K27" t="b">
        <v>0</v>
      </c>
      <c r="L27">
        <v>107</v>
      </c>
      <c r="M27" t="b">
        <v>1</v>
      </c>
      <c r="N27" t="s">
        <v>8277</v>
      </c>
      <c r="O27">
        <f t="shared" si="0"/>
        <v>105</v>
      </c>
      <c r="P27">
        <f t="shared" si="1"/>
        <v>68.599999999999994</v>
      </c>
      <c r="Q27" s="11" t="s">
        <v>8327</v>
      </c>
      <c r="R27" t="s">
        <v>8328</v>
      </c>
      <c r="S27" s="16">
        <f t="shared" si="2"/>
        <v>41870.86546296296</v>
      </c>
      <c r="T27" s="16">
        <f t="shared" si="3"/>
        <v>41905.86546296296</v>
      </c>
    </row>
    <row r="28" spans="1:20" ht="58" x14ac:dyDescent="0.35">
      <c r="A28">
        <v>2303</v>
      </c>
      <c r="B28" s="9" t="s">
        <v>2304</v>
      </c>
      <c r="C28" s="3" t="s">
        <v>6413</v>
      </c>
      <c r="D28" s="5">
        <v>6450</v>
      </c>
      <c r="E28" s="7">
        <v>7053.61</v>
      </c>
      <c r="F28" t="s">
        <v>8218</v>
      </c>
      <c r="G28" t="s">
        <v>8223</v>
      </c>
      <c r="H28" t="s">
        <v>8245</v>
      </c>
      <c r="I28">
        <v>1323747596</v>
      </c>
      <c r="J28">
        <v>1320287996</v>
      </c>
      <c r="K28" t="b">
        <v>1</v>
      </c>
      <c r="L28">
        <v>103</v>
      </c>
      <c r="M28" t="b">
        <v>1</v>
      </c>
      <c r="N28" t="s">
        <v>8277</v>
      </c>
      <c r="O28">
        <f t="shared" si="0"/>
        <v>109</v>
      </c>
      <c r="P28">
        <f t="shared" si="1"/>
        <v>68.48</v>
      </c>
      <c r="Q28" s="11" t="s">
        <v>8327</v>
      </c>
      <c r="R28" t="s">
        <v>8328</v>
      </c>
      <c r="S28" s="16">
        <f t="shared" si="2"/>
        <v>40850.111064814817</v>
      </c>
      <c r="T28" s="16">
        <f t="shared" si="3"/>
        <v>40890.152731481481</v>
      </c>
    </row>
    <row r="29" spans="1:20" ht="29" x14ac:dyDescent="0.35">
      <c r="A29">
        <v>2301</v>
      </c>
      <c r="B29" s="9" t="s">
        <v>2302</v>
      </c>
      <c r="C29" s="3" t="s">
        <v>6411</v>
      </c>
      <c r="D29" s="5">
        <v>5000</v>
      </c>
      <c r="E29" s="7">
        <v>6680.22</v>
      </c>
      <c r="F29" t="s">
        <v>8218</v>
      </c>
      <c r="G29" t="s">
        <v>8223</v>
      </c>
      <c r="H29" t="s">
        <v>8245</v>
      </c>
      <c r="I29">
        <v>1371785496</v>
      </c>
      <c r="J29">
        <v>1369193496</v>
      </c>
      <c r="K29" t="b">
        <v>1</v>
      </c>
      <c r="L29">
        <v>211</v>
      </c>
      <c r="M29" t="b">
        <v>1</v>
      </c>
      <c r="N29" t="s">
        <v>8277</v>
      </c>
      <c r="O29">
        <f t="shared" si="0"/>
        <v>134</v>
      </c>
      <c r="P29">
        <f t="shared" si="1"/>
        <v>31.66</v>
      </c>
      <c r="Q29" s="11" t="s">
        <v>8327</v>
      </c>
      <c r="R29" t="s">
        <v>8328</v>
      </c>
      <c r="S29" s="16">
        <f t="shared" si="2"/>
        <v>41416.146944444445</v>
      </c>
      <c r="T29" s="16">
        <f t="shared" si="3"/>
        <v>41446.146944444445</v>
      </c>
    </row>
    <row r="30" spans="1:20" ht="43.5" x14ac:dyDescent="0.35">
      <c r="A30">
        <v>1897</v>
      </c>
      <c r="B30" s="9" t="s">
        <v>1898</v>
      </c>
      <c r="C30" s="3" t="s">
        <v>6007</v>
      </c>
      <c r="D30" s="5">
        <v>6350</v>
      </c>
      <c r="E30" s="7">
        <v>6506</v>
      </c>
      <c r="F30" t="s">
        <v>8218</v>
      </c>
      <c r="G30" t="s">
        <v>8223</v>
      </c>
      <c r="H30" t="s">
        <v>8245</v>
      </c>
      <c r="I30">
        <v>1393966800</v>
      </c>
      <c r="J30">
        <v>1392040806</v>
      </c>
      <c r="K30" t="b">
        <v>0</v>
      </c>
      <c r="L30">
        <v>183</v>
      </c>
      <c r="M30" t="b">
        <v>1</v>
      </c>
      <c r="N30" t="s">
        <v>8277</v>
      </c>
      <c r="O30">
        <f t="shared" si="0"/>
        <v>102</v>
      </c>
      <c r="P30">
        <f t="shared" si="1"/>
        <v>35.549999999999997</v>
      </c>
      <c r="Q30" s="11" t="s">
        <v>8327</v>
      </c>
      <c r="R30" t="s">
        <v>8328</v>
      </c>
      <c r="S30" s="16">
        <f t="shared" si="2"/>
        <v>41680.583402777782</v>
      </c>
      <c r="T30" s="16">
        <f t="shared" si="3"/>
        <v>41702.875</v>
      </c>
    </row>
    <row r="31" spans="1:20" ht="43.5" x14ac:dyDescent="0.35">
      <c r="A31">
        <v>2309</v>
      </c>
      <c r="B31" s="9" t="s">
        <v>2310</v>
      </c>
      <c r="C31" s="3" t="s">
        <v>6419</v>
      </c>
      <c r="D31" s="5">
        <v>6000</v>
      </c>
      <c r="E31" s="7">
        <v>6400.47</v>
      </c>
      <c r="F31" t="s">
        <v>8218</v>
      </c>
      <c r="G31" t="s">
        <v>8223</v>
      </c>
      <c r="H31" t="s">
        <v>8245</v>
      </c>
      <c r="I31">
        <v>1362872537</v>
      </c>
      <c r="J31">
        <v>1359848537</v>
      </c>
      <c r="K31" t="b">
        <v>1</v>
      </c>
      <c r="L31">
        <v>107</v>
      </c>
      <c r="M31" t="b">
        <v>1</v>
      </c>
      <c r="N31" t="s">
        <v>8277</v>
      </c>
      <c r="O31">
        <f t="shared" si="0"/>
        <v>107</v>
      </c>
      <c r="P31">
        <f t="shared" si="1"/>
        <v>59.82</v>
      </c>
      <c r="Q31" s="11" t="s">
        <v>8327</v>
      </c>
      <c r="R31" t="s">
        <v>8328</v>
      </c>
      <c r="S31" s="16">
        <f t="shared" si="2"/>
        <v>41307.987696759257</v>
      </c>
      <c r="T31" s="16">
        <f t="shared" si="3"/>
        <v>41342.987696759257</v>
      </c>
    </row>
    <row r="32" spans="1:20" ht="43.5" x14ac:dyDescent="0.35">
      <c r="A32">
        <v>1934</v>
      </c>
      <c r="B32" s="9" t="s">
        <v>1935</v>
      </c>
      <c r="C32" s="3" t="s">
        <v>6044</v>
      </c>
      <c r="D32" s="5">
        <v>5000</v>
      </c>
      <c r="E32" s="7">
        <v>6181</v>
      </c>
      <c r="F32" t="s">
        <v>8218</v>
      </c>
      <c r="G32" t="s">
        <v>8223</v>
      </c>
      <c r="H32" t="s">
        <v>8245</v>
      </c>
      <c r="I32">
        <v>1324789200</v>
      </c>
      <c r="J32">
        <v>1321649321</v>
      </c>
      <c r="K32" t="b">
        <v>0</v>
      </c>
      <c r="L32">
        <v>77</v>
      </c>
      <c r="M32" t="b">
        <v>1</v>
      </c>
      <c r="N32" t="s">
        <v>8277</v>
      </c>
      <c r="O32">
        <f t="shared" si="0"/>
        <v>124</v>
      </c>
      <c r="P32">
        <f t="shared" si="1"/>
        <v>80.27</v>
      </c>
      <c r="Q32" s="11" t="s">
        <v>8327</v>
      </c>
      <c r="R32" t="s">
        <v>8328</v>
      </c>
      <c r="S32" s="16">
        <f t="shared" si="2"/>
        <v>40865.867141203707</v>
      </c>
      <c r="T32" s="16">
        <f t="shared" si="3"/>
        <v>40902.208333333336</v>
      </c>
    </row>
    <row r="33" spans="1:20" ht="43.5" x14ac:dyDescent="0.35">
      <c r="A33">
        <v>2092</v>
      </c>
      <c r="B33" s="9" t="s">
        <v>2093</v>
      </c>
      <c r="C33" s="3" t="s">
        <v>6202</v>
      </c>
      <c r="D33" s="5">
        <v>6000</v>
      </c>
      <c r="E33" s="7">
        <v>6077</v>
      </c>
      <c r="F33" t="s">
        <v>8218</v>
      </c>
      <c r="G33" t="s">
        <v>8223</v>
      </c>
      <c r="H33" t="s">
        <v>8245</v>
      </c>
      <c r="I33">
        <v>1318006732</v>
      </c>
      <c r="J33">
        <v>1312822732</v>
      </c>
      <c r="K33" t="b">
        <v>0</v>
      </c>
      <c r="L33">
        <v>55</v>
      </c>
      <c r="M33" t="b">
        <v>1</v>
      </c>
      <c r="N33" t="s">
        <v>8277</v>
      </c>
      <c r="O33">
        <f t="shared" si="0"/>
        <v>101</v>
      </c>
      <c r="P33">
        <f t="shared" si="1"/>
        <v>110.49</v>
      </c>
      <c r="Q33" s="11" t="s">
        <v>8327</v>
      </c>
      <c r="R33" t="s">
        <v>8328</v>
      </c>
      <c r="S33" s="16">
        <f t="shared" si="2"/>
        <v>40763.707546296297</v>
      </c>
      <c r="T33" s="16">
        <f t="shared" si="3"/>
        <v>40823.707546296297</v>
      </c>
    </row>
    <row r="34" spans="1:20" ht="58" x14ac:dyDescent="0.35">
      <c r="A34">
        <v>2318</v>
      </c>
      <c r="B34" s="9" t="s">
        <v>2319</v>
      </c>
      <c r="C34" s="3" t="s">
        <v>6428</v>
      </c>
      <c r="D34" s="5">
        <v>5000</v>
      </c>
      <c r="E34" s="7">
        <v>6053</v>
      </c>
      <c r="F34" t="s">
        <v>8218</v>
      </c>
      <c r="G34" t="s">
        <v>8223</v>
      </c>
      <c r="H34" t="s">
        <v>8245</v>
      </c>
      <c r="I34">
        <v>1253937540</v>
      </c>
      <c r="J34">
        <v>1251214014</v>
      </c>
      <c r="K34" t="b">
        <v>1</v>
      </c>
      <c r="L34">
        <v>163</v>
      </c>
      <c r="M34" t="b">
        <v>1</v>
      </c>
      <c r="N34" t="s">
        <v>8277</v>
      </c>
      <c r="O34">
        <f t="shared" si="0"/>
        <v>121</v>
      </c>
      <c r="P34">
        <f t="shared" si="1"/>
        <v>37.130000000000003</v>
      </c>
      <c r="Q34" s="11" t="s">
        <v>8327</v>
      </c>
      <c r="R34" t="s">
        <v>8328</v>
      </c>
      <c r="S34" s="16">
        <f t="shared" si="2"/>
        <v>40050.643680555557</v>
      </c>
      <c r="T34" s="16">
        <f t="shared" si="3"/>
        <v>40082.165972222225</v>
      </c>
    </row>
    <row r="35" spans="1:20" ht="43.5" x14ac:dyDescent="0.35">
      <c r="A35">
        <v>2304</v>
      </c>
      <c r="B35" s="9" t="s">
        <v>2305</v>
      </c>
      <c r="C35" s="3" t="s">
        <v>6414</v>
      </c>
      <c r="D35" s="5">
        <v>6000</v>
      </c>
      <c r="E35" s="7">
        <v>6042.02</v>
      </c>
      <c r="F35" t="s">
        <v>8218</v>
      </c>
      <c r="G35" t="s">
        <v>8223</v>
      </c>
      <c r="H35" t="s">
        <v>8245</v>
      </c>
      <c r="I35">
        <v>1293857940</v>
      </c>
      <c r="J35">
        <v>1290281691</v>
      </c>
      <c r="K35" t="b">
        <v>1</v>
      </c>
      <c r="L35">
        <v>113</v>
      </c>
      <c r="M35" t="b">
        <v>1</v>
      </c>
      <c r="N35" t="s">
        <v>8277</v>
      </c>
      <c r="O35">
        <f t="shared" si="0"/>
        <v>101</v>
      </c>
      <c r="P35">
        <f t="shared" si="1"/>
        <v>53.47</v>
      </c>
      <c r="Q35" s="11" t="s">
        <v>8327</v>
      </c>
      <c r="R35" t="s">
        <v>8328</v>
      </c>
      <c r="S35" s="16">
        <f t="shared" si="2"/>
        <v>40502.815868055557</v>
      </c>
      <c r="T35" s="16">
        <f t="shared" si="3"/>
        <v>40544.207638888889</v>
      </c>
    </row>
    <row r="36" spans="1:20" ht="43.5" x14ac:dyDescent="0.35">
      <c r="A36">
        <v>2098</v>
      </c>
      <c r="B36" s="9" t="s">
        <v>2099</v>
      </c>
      <c r="C36" s="3" t="s">
        <v>6208</v>
      </c>
      <c r="D36" s="5">
        <v>6000</v>
      </c>
      <c r="E36" s="7">
        <v>6020</v>
      </c>
      <c r="F36" t="s">
        <v>8218</v>
      </c>
      <c r="G36" t="s">
        <v>8223</v>
      </c>
      <c r="H36" t="s">
        <v>8245</v>
      </c>
      <c r="I36">
        <v>1331174635</v>
      </c>
      <c r="J36">
        <v>1328582635</v>
      </c>
      <c r="K36" t="b">
        <v>0</v>
      </c>
      <c r="L36">
        <v>32</v>
      </c>
      <c r="M36" t="b">
        <v>1</v>
      </c>
      <c r="N36" t="s">
        <v>8277</v>
      </c>
      <c r="O36">
        <f t="shared" si="0"/>
        <v>100</v>
      </c>
      <c r="P36">
        <f t="shared" si="1"/>
        <v>188.13</v>
      </c>
      <c r="Q36" s="11" t="s">
        <v>8327</v>
      </c>
      <c r="R36" t="s">
        <v>8328</v>
      </c>
      <c r="S36" s="16">
        <f t="shared" si="2"/>
        <v>40946.11383101852</v>
      </c>
      <c r="T36" s="16">
        <f t="shared" si="3"/>
        <v>40976.11383101852</v>
      </c>
    </row>
    <row r="37" spans="1:20" ht="29" x14ac:dyDescent="0.35">
      <c r="A37">
        <v>2496</v>
      </c>
      <c r="B37" s="9" t="s">
        <v>2496</v>
      </c>
      <c r="C37" s="3" t="s">
        <v>6606</v>
      </c>
      <c r="D37" s="5">
        <v>6000</v>
      </c>
      <c r="E37" s="7">
        <v>6000</v>
      </c>
      <c r="F37" t="s">
        <v>8218</v>
      </c>
      <c r="G37" t="s">
        <v>8223</v>
      </c>
      <c r="H37" t="s">
        <v>8245</v>
      </c>
      <c r="I37">
        <v>1364597692</v>
      </c>
      <c r="J37">
        <v>1361577292</v>
      </c>
      <c r="K37" t="b">
        <v>0</v>
      </c>
      <c r="L37">
        <v>10</v>
      </c>
      <c r="M37" t="b">
        <v>1</v>
      </c>
      <c r="N37" t="s">
        <v>8277</v>
      </c>
      <c r="O37">
        <f t="shared" si="0"/>
        <v>100</v>
      </c>
      <c r="P37">
        <f t="shared" si="1"/>
        <v>600</v>
      </c>
      <c r="Q37" s="11" t="s">
        <v>8327</v>
      </c>
      <c r="R37" t="s">
        <v>8328</v>
      </c>
      <c r="S37" s="16">
        <f t="shared" si="2"/>
        <v>41327.996435185189</v>
      </c>
      <c r="T37" s="16">
        <f t="shared" si="3"/>
        <v>41362.954768518517</v>
      </c>
    </row>
    <row r="38" spans="1:20" ht="58" x14ac:dyDescent="0.35">
      <c r="A38">
        <v>1932</v>
      </c>
      <c r="B38" s="9" t="s">
        <v>1933</v>
      </c>
      <c r="C38" s="3" t="s">
        <v>6042</v>
      </c>
      <c r="D38" s="5">
        <v>5250</v>
      </c>
      <c r="E38" s="7">
        <v>5617</v>
      </c>
      <c r="F38" t="s">
        <v>8218</v>
      </c>
      <c r="G38" t="s">
        <v>8223</v>
      </c>
      <c r="H38" t="s">
        <v>8245</v>
      </c>
      <c r="I38">
        <v>1327433173</v>
      </c>
      <c r="J38">
        <v>1325618773</v>
      </c>
      <c r="K38" t="b">
        <v>0</v>
      </c>
      <c r="L38">
        <v>80</v>
      </c>
      <c r="M38" t="b">
        <v>1</v>
      </c>
      <c r="N38" t="s">
        <v>8277</v>
      </c>
      <c r="O38">
        <f t="shared" si="0"/>
        <v>107</v>
      </c>
      <c r="P38">
        <f t="shared" si="1"/>
        <v>70.209999999999994</v>
      </c>
      <c r="Q38" s="11" t="s">
        <v>8327</v>
      </c>
      <c r="R38" t="s">
        <v>8328</v>
      </c>
      <c r="S38" s="16">
        <f t="shared" si="2"/>
        <v>40911.809872685182</v>
      </c>
      <c r="T38" s="16">
        <f t="shared" si="3"/>
        <v>40932.809872685182</v>
      </c>
    </row>
    <row r="39" spans="1:20" ht="58" x14ac:dyDescent="0.35">
      <c r="A39">
        <v>2320</v>
      </c>
      <c r="B39" s="9" t="s">
        <v>2321</v>
      </c>
      <c r="C39" s="3" t="s">
        <v>6430</v>
      </c>
      <c r="D39" s="5">
        <v>5000</v>
      </c>
      <c r="E39" s="7">
        <v>5433</v>
      </c>
      <c r="F39" t="s">
        <v>8218</v>
      </c>
      <c r="G39" t="s">
        <v>8223</v>
      </c>
      <c r="H39" t="s">
        <v>8245</v>
      </c>
      <c r="I39">
        <v>1396463800</v>
      </c>
      <c r="J39">
        <v>1393443400</v>
      </c>
      <c r="K39" t="b">
        <v>1</v>
      </c>
      <c r="L39">
        <v>89</v>
      </c>
      <c r="M39" t="b">
        <v>1</v>
      </c>
      <c r="N39" t="s">
        <v>8277</v>
      </c>
      <c r="O39">
        <f t="shared" si="0"/>
        <v>109</v>
      </c>
      <c r="P39">
        <f t="shared" si="1"/>
        <v>61.04</v>
      </c>
      <c r="Q39" s="11" t="s">
        <v>8327</v>
      </c>
      <c r="R39" t="s">
        <v>8328</v>
      </c>
      <c r="S39" s="16">
        <f t="shared" si="2"/>
        <v>41696.817129629628</v>
      </c>
      <c r="T39" s="16">
        <f t="shared" si="3"/>
        <v>41731.775462962964</v>
      </c>
    </row>
    <row r="40" spans="1:20" ht="43.5" x14ac:dyDescent="0.35">
      <c r="A40">
        <v>1885</v>
      </c>
      <c r="B40" s="9" t="s">
        <v>1886</v>
      </c>
      <c r="C40" s="3" t="s">
        <v>5995</v>
      </c>
      <c r="D40" s="5">
        <v>4575</v>
      </c>
      <c r="E40" s="7">
        <v>5322</v>
      </c>
      <c r="F40" t="s">
        <v>8218</v>
      </c>
      <c r="G40" t="s">
        <v>8223</v>
      </c>
      <c r="H40" t="s">
        <v>8245</v>
      </c>
      <c r="I40">
        <v>1344636000</v>
      </c>
      <c r="J40">
        <v>1341800110</v>
      </c>
      <c r="K40" t="b">
        <v>0</v>
      </c>
      <c r="L40">
        <v>105</v>
      </c>
      <c r="M40" t="b">
        <v>1</v>
      </c>
      <c r="N40" t="s">
        <v>8277</v>
      </c>
      <c r="O40">
        <f t="shared" si="0"/>
        <v>116</v>
      </c>
      <c r="P40">
        <f t="shared" si="1"/>
        <v>50.69</v>
      </c>
      <c r="Q40" s="11" t="s">
        <v>8327</v>
      </c>
      <c r="R40" t="s">
        <v>8328</v>
      </c>
      <c r="S40" s="16">
        <f t="shared" si="2"/>
        <v>41099.093865740739</v>
      </c>
      <c r="T40" s="16">
        <f t="shared" si="3"/>
        <v>41131.916666666664</v>
      </c>
    </row>
    <row r="41" spans="1:20" ht="43.5" x14ac:dyDescent="0.35">
      <c r="A41">
        <v>2114</v>
      </c>
      <c r="B41" s="9" t="s">
        <v>2115</v>
      </c>
      <c r="C41" s="3" t="s">
        <v>6224</v>
      </c>
      <c r="D41" s="5">
        <v>5000</v>
      </c>
      <c r="E41" s="7">
        <v>5235</v>
      </c>
      <c r="F41" t="s">
        <v>8218</v>
      </c>
      <c r="G41" t="s">
        <v>8223</v>
      </c>
      <c r="H41" t="s">
        <v>8245</v>
      </c>
      <c r="I41">
        <v>1291870740</v>
      </c>
      <c r="J41">
        <v>1286480070</v>
      </c>
      <c r="K41" t="b">
        <v>0</v>
      </c>
      <c r="L41">
        <v>147</v>
      </c>
      <c r="M41" t="b">
        <v>1</v>
      </c>
      <c r="N41" t="s">
        <v>8277</v>
      </c>
      <c r="O41">
        <f t="shared" si="0"/>
        <v>105</v>
      </c>
      <c r="P41">
        <f t="shared" si="1"/>
        <v>35.61</v>
      </c>
      <c r="Q41" s="11" t="s">
        <v>8327</v>
      </c>
      <c r="R41" t="s">
        <v>8328</v>
      </c>
      <c r="S41" s="16">
        <f t="shared" si="2"/>
        <v>40458.815625000003</v>
      </c>
      <c r="T41" s="16">
        <f t="shared" si="3"/>
        <v>40521.207638888889</v>
      </c>
    </row>
    <row r="42" spans="1:20" ht="43.5" x14ac:dyDescent="0.35">
      <c r="A42">
        <v>2105</v>
      </c>
      <c r="B42" s="9" t="s">
        <v>2106</v>
      </c>
      <c r="C42" s="3" t="s">
        <v>6215</v>
      </c>
      <c r="D42" s="5">
        <v>2000</v>
      </c>
      <c r="E42" s="7">
        <v>5080</v>
      </c>
      <c r="F42" t="s">
        <v>8218</v>
      </c>
      <c r="G42" t="s">
        <v>8223</v>
      </c>
      <c r="H42" t="s">
        <v>8245</v>
      </c>
      <c r="I42">
        <v>1416542400</v>
      </c>
      <c r="J42">
        <v>1415472953</v>
      </c>
      <c r="K42" t="b">
        <v>0</v>
      </c>
      <c r="L42">
        <v>99</v>
      </c>
      <c r="M42" t="b">
        <v>1</v>
      </c>
      <c r="N42" t="s">
        <v>8277</v>
      </c>
      <c r="O42">
        <f t="shared" si="0"/>
        <v>254</v>
      </c>
      <c r="P42">
        <f t="shared" si="1"/>
        <v>51.31</v>
      </c>
      <c r="Q42" s="11" t="s">
        <v>8327</v>
      </c>
      <c r="R42" t="s">
        <v>8328</v>
      </c>
      <c r="S42" s="16">
        <f t="shared" si="2"/>
        <v>41951.788807870369</v>
      </c>
      <c r="T42" s="16">
        <f t="shared" si="3"/>
        <v>41964.166666666672</v>
      </c>
    </row>
    <row r="43" spans="1:20" ht="58" x14ac:dyDescent="0.35">
      <c r="A43">
        <v>2474</v>
      </c>
      <c r="B43" s="9" t="s">
        <v>2475</v>
      </c>
      <c r="C43" s="3" t="s">
        <v>6584</v>
      </c>
      <c r="D43" s="5">
        <v>5000</v>
      </c>
      <c r="E43" s="7">
        <v>5000.18</v>
      </c>
      <c r="F43" t="s">
        <v>8218</v>
      </c>
      <c r="G43" t="s">
        <v>8223</v>
      </c>
      <c r="H43" t="s">
        <v>8245</v>
      </c>
      <c r="I43">
        <v>1286756176</v>
      </c>
      <c r="J43">
        <v>1282868176</v>
      </c>
      <c r="K43" t="b">
        <v>0</v>
      </c>
      <c r="L43">
        <v>38</v>
      </c>
      <c r="M43" t="b">
        <v>1</v>
      </c>
      <c r="N43" t="s">
        <v>8277</v>
      </c>
      <c r="O43">
        <f t="shared" si="0"/>
        <v>100</v>
      </c>
      <c r="P43">
        <f t="shared" si="1"/>
        <v>131.58000000000001</v>
      </c>
      <c r="Q43" s="11" t="s">
        <v>8327</v>
      </c>
      <c r="R43" t="s">
        <v>8328</v>
      </c>
      <c r="S43" s="16">
        <f t="shared" si="2"/>
        <v>40417.011296296296</v>
      </c>
      <c r="T43" s="16">
        <f t="shared" si="3"/>
        <v>40462.011296296296</v>
      </c>
    </row>
    <row r="44" spans="1:20" ht="43.5" x14ac:dyDescent="0.35">
      <c r="A44">
        <v>2489</v>
      </c>
      <c r="B44" s="9" t="s">
        <v>2489</v>
      </c>
      <c r="C44" s="3" t="s">
        <v>6599</v>
      </c>
      <c r="D44" s="5">
        <v>3500</v>
      </c>
      <c r="E44" s="7">
        <v>4678.5</v>
      </c>
      <c r="F44" t="s">
        <v>8218</v>
      </c>
      <c r="G44" t="s">
        <v>8223</v>
      </c>
      <c r="H44" t="s">
        <v>8245</v>
      </c>
      <c r="I44">
        <v>1368117239</v>
      </c>
      <c r="J44">
        <v>1365525239</v>
      </c>
      <c r="K44" t="b">
        <v>0</v>
      </c>
      <c r="L44">
        <v>75</v>
      </c>
      <c r="M44" t="b">
        <v>1</v>
      </c>
      <c r="N44" t="s">
        <v>8277</v>
      </c>
      <c r="O44">
        <f t="shared" si="0"/>
        <v>134</v>
      </c>
      <c r="P44">
        <f t="shared" si="1"/>
        <v>62.38</v>
      </c>
      <c r="Q44" s="11" t="s">
        <v>8327</v>
      </c>
      <c r="R44" t="s">
        <v>8328</v>
      </c>
      <c r="S44" s="16">
        <f t="shared" si="2"/>
        <v>41373.690266203703</v>
      </c>
      <c r="T44" s="16">
        <f t="shared" si="3"/>
        <v>41403.690266203703</v>
      </c>
    </row>
    <row r="45" spans="1:20" ht="43.5" x14ac:dyDescent="0.35">
      <c r="A45">
        <v>2481</v>
      </c>
      <c r="B45" s="9" t="s">
        <v>2481</v>
      </c>
      <c r="C45" s="3" t="s">
        <v>6591</v>
      </c>
      <c r="D45" s="5">
        <v>4000</v>
      </c>
      <c r="E45" s="7">
        <v>4516.4399999999996</v>
      </c>
      <c r="F45" t="s">
        <v>8218</v>
      </c>
      <c r="G45" t="s">
        <v>8223</v>
      </c>
      <c r="H45" t="s">
        <v>8245</v>
      </c>
      <c r="I45">
        <v>1335799808</v>
      </c>
      <c r="J45">
        <v>1333207808</v>
      </c>
      <c r="K45" t="b">
        <v>0</v>
      </c>
      <c r="L45">
        <v>95</v>
      </c>
      <c r="M45" t="b">
        <v>1</v>
      </c>
      <c r="N45" t="s">
        <v>8277</v>
      </c>
      <c r="O45">
        <f t="shared" si="0"/>
        <v>113</v>
      </c>
      <c r="P45">
        <f t="shared" si="1"/>
        <v>47.54</v>
      </c>
      <c r="Q45" s="11" t="s">
        <v>8327</v>
      </c>
      <c r="R45" t="s">
        <v>8328</v>
      </c>
      <c r="S45" s="16">
        <f t="shared" si="2"/>
        <v>40999.645925925928</v>
      </c>
      <c r="T45" s="16">
        <f t="shared" si="3"/>
        <v>41029.645925925928</v>
      </c>
    </row>
    <row r="46" spans="1:20" ht="43.5" x14ac:dyDescent="0.35">
      <c r="A46">
        <v>2497</v>
      </c>
      <c r="B46" s="9" t="s">
        <v>2497</v>
      </c>
      <c r="C46" s="3" t="s">
        <v>6607</v>
      </c>
      <c r="D46" s="5">
        <v>4000</v>
      </c>
      <c r="E46" s="7">
        <v>4510.8599999999997</v>
      </c>
      <c r="F46" t="s">
        <v>8218</v>
      </c>
      <c r="G46" t="s">
        <v>8223</v>
      </c>
      <c r="H46" t="s">
        <v>8245</v>
      </c>
      <c r="I46">
        <v>1312578338</v>
      </c>
      <c r="J46">
        <v>1309986338</v>
      </c>
      <c r="K46" t="b">
        <v>0</v>
      </c>
      <c r="L46">
        <v>56</v>
      </c>
      <c r="M46" t="b">
        <v>1</v>
      </c>
      <c r="N46" t="s">
        <v>8277</v>
      </c>
      <c r="O46">
        <f t="shared" si="0"/>
        <v>113</v>
      </c>
      <c r="P46">
        <f t="shared" si="1"/>
        <v>80.55</v>
      </c>
      <c r="Q46" s="11" t="s">
        <v>8327</v>
      </c>
      <c r="R46" t="s">
        <v>8328</v>
      </c>
      <c r="S46" s="16">
        <f t="shared" si="2"/>
        <v>40730.878912037035</v>
      </c>
      <c r="T46" s="16">
        <f t="shared" si="3"/>
        <v>40760.878912037035</v>
      </c>
    </row>
    <row r="47" spans="1:20" ht="43.5" x14ac:dyDescent="0.35">
      <c r="A47">
        <v>2109</v>
      </c>
      <c r="B47" s="9" t="s">
        <v>2110</v>
      </c>
      <c r="C47" s="3" t="s">
        <v>6219</v>
      </c>
      <c r="D47" s="5">
        <v>4000</v>
      </c>
      <c r="E47" s="7">
        <v>4261</v>
      </c>
      <c r="F47" t="s">
        <v>8218</v>
      </c>
      <c r="G47" t="s">
        <v>8223</v>
      </c>
      <c r="H47" t="s">
        <v>8245</v>
      </c>
      <c r="I47">
        <v>1436115617</v>
      </c>
      <c r="J47">
        <v>1433523617</v>
      </c>
      <c r="K47" t="b">
        <v>0</v>
      </c>
      <c r="L47">
        <v>40</v>
      </c>
      <c r="M47" t="b">
        <v>1</v>
      </c>
      <c r="N47" t="s">
        <v>8277</v>
      </c>
      <c r="O47">
        <f t="shared" si="0"/>
        <v>107</v>
      </c>
      <c r="P47">
        <f t="shared" si="1"/>
        <v>106.53</v>
      </c>
      <c r="Q47" s="11" t="s">
        <v>8327</v>
      </c>
      <c r="R47" t="s">
        <v>8328</v>
      </c>
      <c r="S47" s="16">
        <f t="shared" si="2"/>
        <v>42160.708530092597</v>
      </c>
      <c r="T47" s="16">
        <f t="shared" si="3"/>
        <v>42190.708530092597</v>
      </c>
    </row>
    <row r="48" spans="1:20" ht="58" x14ac:dyDescent="0.35">
      <c r="A48">
        <v>2094</v>
      </c>
      <c r="B48" s="9" t="s">
        <v>2095</v>
      </c>
      <c r="C48" s="3" t="s">
        <v>6204</v>
      </c>
      <c r="D48" s="5">
        <v>3500</v>
      </c>
      <c r="E48" s="7">
        <v>4219</v>
      </c>
      <c r="F48" t="s">
        <v>8218</v>
      </c>
      <c r="G48" t="s">
        <v>8223</v>
      </c>
      <c r="H48" t="s">
        <v>8245</v>
      </c>
      <c r="I48">
        <v>1330916400</v>
      </c>
      <c r="J48">
        <v>1327969730</v>
      </c>
      <c r="K48" t="b">
        <v>0</v>
      </c>
      <c r="L48">
        <v>72</v>
      </c>
      <c r="M48" t="b">
        <v>1</v>
      </c>
      <c r="N48" t="s">
        <v>8277</v>
      </c>
      <c r="O48">
        <f t="shared" si="0"/>
        <v>121</v>
      </c>
      <c r="P48">
        <f t="shared" si="1"/>
        <v>58.6</v>
      </c>
      <c r="Q48" s="11" t="s">
        <v>8327</v>
      </c>
      <c r="R48" t="s">
        <v>8328</v>
      </c>
      <c r="S48" s="16">
        <f t="shared" si="2"/>
        <v>40939.02002314815</v>
      </c>
      <c r="T48" s="16">
        <f t="shared" si="3"/>
        <v>40973.125</v>
      </c>
    </row>
    <row r="49" spans="1:20" ht="58" x14ac:dyDescent="0.35">
      <c r="A49">
        <v>2484</v>
      </c>
      <c r="B49" s="9" t="s">
        <v>2484</v>
      </c>
      <c r="C49" s="3" t="s">
        <v>6594</v>
      </c>
      <c r="D49" s="5">
        <v>3500</v>
      </c>
      <c r="E49" s="7">
        <v>4176.1099999999997</v>
      </c>
      <c r="F49" t="s">
        <v>8218</v>
      </c>
      <c r="G49" t="s">
        <v>8223</v>
      </c>
      <c r="H49" t="s">
        <v>8245</v>
      </c>
      <c r="I49">
        <v>1316124003</v>
      </c>
      <c r="J49">
        <v>1313532003</v>
      </c>
      <c r="K49" t="b">
        <v>0</v>
      </c>
      <c r="L49">
        <v>90</v>
      </c>
      <c r="M49" t="b">
        <v>1</v>
      </c>
      <c r="N49" t="s">
        <v>8277</v>
      </c>
      <c r="O49">
        <f t="shared" si="0"/>
        <v>119</v>
      </c>
      <c r="P49">
        <f t="shared" si="1"/>
        <v>46.4</v>
      </c>
      <c r="Q49" s="11" t="s">
        <v>8327</v>
      </c>
      <c r="R49" t="s">
        <v>8328</v>
      </c>
      <c r="S49" s="16">
        <f t="shared" si="2"/>
        <v>40771.916701388887</v>
      </c>
      <c r="T49" s="16">
        <f t="shared" si="3"/>
        <v>40801.916701388887</v>
      </c>
    </row>
    <row r="50" spans="1:20" ht="58" x14ac:dyDescent="0.35">
      <c r="A50">
        <v>1888</v>
      </c>
      <c r="B50" s="9" t="s">
        <v>1889</v>
      </c>
      <c r="C50" s="3" t="s">
        <v>5998</v>
      </c>
      <c r="D50" s="5">
        <v>2500</v>
      </c>
      <c r="E50" s="7">
        <v>4152</v>
      </c>
      <c r="F50" t="s">
        <v>8218</v>
      </c>
      <c r="G50" t="s">
        <v>8223</v>
      </c>
      <c r="H50" t="s">
        <v>8245</v>
      </c>
      <c r="I50">
        <v>1275368340</v>
      </c>
      <c r="J50">
        <v>1272692732</v>
      </c>
      <c r="K50" t="b">
        <v>0</v>
      </c>
      <c r="L50">
        <v>89</v>
      </c>
      <c r="M50" t="b">
        <v>1</v>
      </c>
      <c r="N50" t="s">
        <v>8277</v>
      </c>
      <c r="O50">
        <f t="shared" si="0"/>
        <v>166</v>
      </c>
      <c r="P50">
        <f t="shared" si="1"/>
        <v>46.65</v>
      </c>
      <c r="Q50" s="11" t="s">
        <v>8327</v>
      </c>
      <c r="R50" t="s">
        <v>8328</v>
      </c>
      <c r="S50" s="16">
        <f t="shared" si="2"/>
        <v>40299.239953703705</v>
      </c>
      <c r="T50" s="16">
        <f t="shared" si="3"/>
        <v>40330.207638888889</v>
      </c>
    </row>
    <row r="51" spans="1:20" ht="43.5" x14ac:dyDescent="0.35">
      <c r="A51">
        <v>2086</v>
      </c>
      <c r="B51" s="9" t="s">
        <v>2087</v>
      </c>
      <c r="C51" s="3" t="s">
        <v>6196</v>
      </c>
      <c r="D51" s="5">
        <v>4000</v>
      </c>
      <c r="E51" s="7">
        <v>4028</v>
      </c>
      <c r="F51" t="s">
        <v>8218</v>
      </c>
      <c r="G51" t="s">
        <v>8223</v>
      </c>
      <c r="H51" t="s">
        <v>8245</v>
      </c>
      <c r="I51">
        <v>1323838740</v>
      </c>
      <c r="J51">
        <v>1321200332</v>
      </c>
      <c r="K51" t="b">
        <v>0</v>
      </c>
      <c r="L51">
        <v>35</v>
      </c>
      <c r="M51" t="b">
        <v>1</v>
      </c>
      <c r="N51" t="s">
        <v>8277</v>
      </c>
      <c r="O51">
        <f t="shared" si="0"/>
        <v>101</v>
      </c>
      <c r="P51">
        <f t="shared" si="1"/>
        <v>115.09</v>
      </c>
      <c r="Q51" s="11" t="s">
        <v>8327</v>
      </c>
      <c r="R51" t="s">
        <v>8328</v>
      </c>
      <c r="S51" s="16">
        <f t="shared" si="2"/>
        <v>40860.67050925926</v>
      </c>
      <c r="T51" s="16">
        <f t="shared" si="3"/>
        <v>40891.207638888889</v>
      </c>
    </row>
    <row r="52" spans="1:20" ht="43.5" x14ac:dyDescent="0.35">
      <c r="A52">
        <v>2081</v>
      </c>
      <c r="B52" s="9" t="s">
        <v>2082</v>
      </c>
      <c r="C52" s="3" t="s">
        <v>6191</v>
      </c>
      <c r="D52" s="5">
        <v>3500</v>
      </c>
      <c r="E52" s="7">
        <v>4010</v>
      </c>
      <c r="F52" t="s">
        <v>8218</v>
      </c>
      <c r="G52" t="s">
        <v>8223</v>
      </c>
      <c r="H52" t="s">
        <v>8245</v>
      </c>
      <c r="I52">
        <v>1337144340</v>
      </c>
      <c r="J52">
        <v>1333597555</v>
      </c>
      <c r="K52" t="b">
        <v>0</v>
      </c>
      <c r="L52">
        <v>55</v>
      </c>
      <c r="M52" t="b">
        <v>1</v>
      </c>
      <c r="N52" t="s">
        <v>8277</v>
      </c>
      <c r="O52">
        <f t="shared" si="0"/>
        <v>115</v>
      </c>
      <c r="P52">
        <f t="shared" si="1"/>
        <v>72.91</v>
      </c>
      <c r="Q52" s="11" t="s">
        <v>8327</v>
      </c>
      <c r="R52" t="s">
        <v>8328</v>
      </c>
      <c r="S52" s="16">
        <f t="shared" si="2"/>
        <v>41004.156886574077</v>
      </c>
      <c r="T52" s="16">
        <f t="shared" si="3"/>
        <v>41045.207638888889</v>
      </c>
    </row>
    <row r="53" spans="1:20" x14ac:dyDescent="0.35">
      <c r="A53">
        <v>2099</v>
      </c>
      <c r="B53" s="9" t="s">
        <v>2100</v>
      </c>
      <c r="C53" s="3" t="s">
        <v>6209</v>
      </c>
      <c r="D53" s="5">
        <v>3000</v>
      </c>
      <c r="E53" s="7">
        <v>3971</v>
      </c>
      <c r="F53" t="s">
        <v>8218</v>
      </c>
      <c r="G53" t="s">
        <v>8223</v>
      </c>
      <c r="H53" t="s">
        <v>8245</v>
      </c>
      <c r="I53">
        <v>1435808400</v>
      </c>
      <c r="J53">
        <v>1434650084</v>
      </c>
      <c r="K53" t="b">
        <v>0</v>
      </c>
      <c r="L53">
        <v>63</v>
      </c>
      <c r="M53" t="b">
        <v>1</v>
      </c>
      <c r="N53" t="s">
        <v>8277</v>
      </c>
      <c r="O53">
        <f t="shared" si="0"/>
        <v>132</v>
      </c>
      <c r="P53">
        <f t="shared" si="1"/>
        <v>63.03</v>
      </c>
      <c r="Q53" s="11" t="s">
        <v>8327</v>
      </c>
      <c r="R53" t="s">
        <v>8328</v>
      </c>
      <c r="S53" s="16">
        <f t="shared" si="2"/>
        <v>42173.746342592596</v>
      </c>
      <c r="T53" s="16">
        <f t="shared" si="3"/>
        <v>42187.152777777781</v>
      </c>
    </row>
    <row r="54" spans="1:20" ht="43.5" x14ac:dyDescent="0.35">
      <c r="A54">
        <v>2302</v>
      </c>
      <c r="B54" s="9" t="s">
        <v>2303</v>
      </c>
      <c r="C54" s="3" t="s">
        <v>6412</v>
      </c>
      <c r="D54" s="5">
        <v>2300</v>
      </c>
      <c r="E54" s="7">
        <v>3925</v>
      </c>
      <c r="F54" t="s">
        <v>8218</v>
      </c>
      <c r="G54" t="s">
        <v>8223</v>
      </c>
      <c r="H54" t="s">
        <v>8245</v>
      </c>
      <c r="I54">
        <v>1388473200</v>
      </c>
      <c r="J54">
        <v>1385585434</v>
      </c>
      <c r="K54" t="b">
        <v>1</v>
      </c>
      <c r="L54">
        <v>85</v>
      </c>
      <c r="M54" t="b">
        <v>1</v>
      </c>
      <c r="N54" t="s">
        <v>8277</v>
      </c>
      <c r="O54">
        <f t="shared" si="0"/>
        <v>171</v>
      </c>
      <c r="P54">
        <f t="shared" si="1"/>
        <v>46.18</v>
      </c>
      <c r="Q54" s="11" t="s">
        <v>8327</v>
      </c>
      <c r="R54" t="s">
        <v>8328</v>
      </c>
      <c r="S54" s="16">
        <f t="shared" si="2"/>
        <v>41605.868449074071</v>
      </c>
      <c r="T54" s="16">
        <f t="shared" si="3"/>
        <v>41639.291666666664</v>
      </c>
    </row>
    <row r="55" spans="1:20" ht="43.5" x14ac:dyDescent="0.35">
      <c r="A55">
        <v>2306</v>
      </c>
      <c r="B55" s="9" t="s">
        <v>2307</v>
      </c>
      <c r="C55" s="3" t="s">
        <v>6416</v>
      </c>
      <c r="D55" s="5">
        <v>3500</v>
      </c>
      <c r="E55" s="7">
        <v>3736.55</v>
      </c>
      <c r="F55" t="s">
        <v>8218</v>
      </c>
      <c r="G55" t="s">
        <v>8223</v>
      </c>
      <c r="H55" t="s">
        <v>8245</v>
      </c>
      <c r="I55">
        <v>1331352129</v>
      </c>
      <c r="J55">
        <v>1328760129</v>
      </c>
      <c r="K55" t="b">
        <v>1</v>
      </c>
      <c r="L55">
        <v>73</v>
      </c>
      <c r="M55" t="b">
        <v>1</v>
      </c>
      <c r="N55" t="s">
        <v>8277</v>
      </c>
      <c r="O55">
        <f t="shared" si="0"/>
        <v>107</v>
      </c>
      <c r="P55">
        <f t="shared" si="1"/>
        <v>51.19</v>
      </c>
      <c r="Q55" s="11" t="s">
        <v>8327</v>
      </c>
      <c r="R55" t="s">
        <v>8328</v>
      </c>
      <c r="S55" s="16">
        <f t="shared" si="2"/>
        <v>40948.16815972222</v>
      </c>
      <c r="T55" s="16">
        <f t="shared" si="3"/>
        <v>40978.16815972222</v>
      </c>
    </row>
    <row r="56" spans="1:20" ht="43.5" x14ac:dyDescent="0.35">
      <c r="A56">
        <v>2088</v>
      </c>
      <c r="B56" s="9" t="s">
        <v>2089</v>
      </c>
      <c r="C56" s="3" t="s">
        <v>6198</v>
      </c>
      <c r="D56" s="5">
        <v>3000</v>
      </c>
      <c r="E56" s="7">
        <v>3465.32</v>
      </c>
      <c r="F56" t="s">
        <v>8218</v>
      </c>
      <c r="G56" t="s">
        <v>8223</v>
      </c>
      <c r="H56" t="s">
        <v>8245</v>
      </c>
      <c r="I56">
        <v>1284177540</v>
      </c>
      <c r="J56">
        <v>1281028152</v>
      </c>
      <c r="K56" t="b">
        <v>0</v>
      </c>
      <c r="L56">
        <v>75</v>
      </c>
      <c r="M56" t="b">
        <v>1</v>
      </c>
      <c r="N56" t="s">
        <v>8277</v>
      </c>
      <c r="O56">
        <f t="shared" si="0"/>
        <v>116</v>
      </c>
      <c r="P56">
        <f t="shared" si="1"/>
        <v>46.2</v>
      </c>
      <c r="Q56" s="11" t="s">
        <v>8327</v>
      </c>
      <c r="R56" t="s">
        <v>8328</v>
      </c>
      <c r="S56" s="16">
        <f t="shared" si="2"/>
        <v>40395.714722222219</v>
      </c>
      <c r="T56" s="16">
        <f t="shared" si="3"/>
        <v>40432.165972222225</v>
      </c>
    </row>
    <row r="57" spans="1:20" ht="43.5" x14ac:dyDescent="0.35">
      <c r="A57">
        <v>1881</v>
      </c>
      <c r="B57" s="9" t="s">
        <v>1882</v>
      </c>
      <c r="C57" s="3" t="s">
        <v>5991</v>
      </c>
      <c r="D57" s="5">
        <v>2000</v>
      </c>
      <c r="E57" s="7">
        <v>3453.69</v>
      </c>
      <c r="F57" t="s">
        <v>8218</v>
      </c>
      <c r="G57" t="s">
        <v>8223</v>
      </c>
      <c r="H57" t="s">
        <v>8245</v>
      </c>
      <c r="I57">
        <v>1425955189</v>
      </c>
      <c r="J57">
        <v>1423366789</v>
      </c>
      <c r="K57" t="b">
        <v>0</v>
      </c>
      <c r="L57">
        <v>70</v>
      </c>
      <c r="M57" t="b">
        <v>1</v>
      </c>
      <c r="N57" t="s">
        <v>8277</v>
      </c>
      <c r="O57">
        <f t="shared" si="0"/>
        <v>173</v>
      </c>
      <c r="P57">
        <f t="shared" si="1"/>
        <v>49.34</v>
      </c>
      <c r="Q57" s="11" t="s">
        <v>8327</v>
      </c>
      <c r="R57" t="s">
        <v>8328</v>
      </c>
      <c r="S57" s="16">
        <f t="shared" si="2"/>
        <v>42043.152650462958</v>
      </c>
      <c r="T57" s="16">
        <f t="shared" si="3"/>
        <v>42073.110983796301</v>
      </c>
    </row>
    <row r="58" spans="1:20" ht="58" x14ac:dyDescent="0.35">
      <c r="A58">
        <v>1924</v>
      </c>
      <c r="B58" s="9" t="s">
        <v>1925</v>
      </c>
      <c r="C58" s="3" t="s">
        <v>6034</v>
      </c>
      <c r="D58" s="5">
        <v>3000</v>
      </c>
      <c r="E58" s="7">
        <v>3432</v>
      </c>
      <c r="F58" t="s">
        <v>8218</v>
      </c>
      <c r="G58" t="s">
        <v>8223</v>
      </c>
      <c r="H58" t="s">
        <v>8245</v>
      </c>
      <c r="I58">
        <v>1389814380</v>
      </c>
      <c r="J58">
        <v>1387390555</v>
      </c>
      <c r="K58" t="b">
        <v>0</v>
      </c>
      <c r="L58">
        <v>33</v>
      </c>
      <c r="M58" t="b">
        <v>1</v>
      </c>
      <c r="N58" t="s">
        <v>8277</v>
      </c>
      <c r="O58">
        <f t="shared" si="0"/>
        <v>114</v>
      </c>
      <c r="P58">
        <f t="shared" si="1"/>
        <v>104</v>
      </c>
      <c r="Q58" s="11" t="s">
        <v>8327</v>
      </c>
      <c r="R58" t="s">
        <v>8328</v>
      </c>
      <c r="S58" s="16">
        <f t="shared" si="2"/>
        <v>41626.761053240742</v>
      </c>
      <c r="T58" s="16">
        <f t="shared" si="3"/>
        <v>41654.814583333333</v>
      </c>
    </row>
    <row r="59" spans="1:20" ht="43.5" x14ac:dyDescent="0.35">
      <c r="A59">
        <v>2115</v>
      </c>
      <c r="B59" s="9" t="s">
        <v>2116</v>
      </c>
      <c r="C59" s="3" t="s">
        <v>6225</v>
      </c>
      <c r="D59" s="5">
        <v>1500</v>
      </c>
      <c r="E59" s="7">
        <v>3385</v>
      </c>
      <c r="F59" t="s">
        <v>8218</v>
      </c>
      <c r="G59" t="s">
        <v>8223</v>
      </c>
      <c r="H59" t="s">
        <v>8245</v>
      </c>
      <c r="I59">
        <v>1298167001</v>
      </c>
      <c r="J59">
        <v>1295575001</v>
      </c>
      <c r="K59" t="b">
        <v>0</v>
      </c>
      <c r="L59">
        <v>36</v>
      </c>
      <c r="M59" t="b">
        <v>1</v>
      </c>
      <c r="N59" t="s">
        <v>8277</v>
      </c>
      <c r="O59">
        <f t="shared" si="0"/>
        <v>226</v>
      </c>
      <c r="P59">
        <f t="shared" si="1"/>
        <v>94.03</v>
      </c>
      <c r="Q59" s="11" t="s">
        <v>8327</v>
      </c>
      <c r="R59" t="s">
        <v>8328</v>
      </c>
      <c r="S59" s="16">
        <f t="shared" si="2"/>
        <v>40564.081030092595</v>
      </c>
      <c r="T59" s="16">
        <f t="shared" si="3"/>
        <v>40594.081030092595</v>
      </c>
    </row>
    <row r="60" spans="1:20" ht="58" x14ac:dyDescent="0.35">
      <c r="A60">
        <v>1882</v>
      </c>
      <c r="B60" s="9" t="s">
        <v>1883</v>
      </c>
      <c r="C60" s="3" t="s">
        <v>5992</v>
      </c>
      <c r="D60" s="5">
        <v>3350</v>
      </c>
      <c r="E60" s="7">
        <v>3380</v>
      </c>
      <c r="F60" t="s">
        <v>8218</v>
      </c>
      <c r="G60" t="s">
        <v>8223</v>
      </c>
      <c r="H60" t="s">
        <v>8245</v>
      </c>
      <c r="I60">
        <v>1341964080</v>
      </c>
      <c r="J60">
        <v>1339109212</v>
      </c>
      <c r="K60" t="b">
        <v>0</v>
      </c>
      <c r="L60">
        <v>81</v>
      </c>
      <c r="M60" t="b">
        <v>1</v>
      </c>
      <c r="N60" t="s">
        <v>8277</v>
      </c>
      <c r="O60">
        <f t="shared" si="0"/>
        <v>101</v>
      </c>
      <c r="P60">
        <f t="shared" si="1"/>
        <v>41.73</v>
      </c>
      <c r="Q60" s="11" t="s">
        <v>8327</v>
      </c>
      <c r="R60" t="s">
        <v>8328</v>
      </c>
      <c r="S60" s="16">
        <f t="shared" si="2"/>
        <v>41067.949212962965</v>
      </c>
      <c r="T60" s="16">
        <f t="shared" si="3"/>
        <v>41100.991666666669</v>
      </c>
    </row>
    <row r="61" spans="1:20" ht="43.5" x14ac:dyDescent="0.35">
      <c r="A61">
        <v>2476</v>
      </c>
      <c r="B61" s="9" t="s">
        <v>2477</v>
      </c>
      <c r="C61" s="3" t="s">
        <v>6586</v>
      </c>
      <c r="D61" s="5">
        <v>3200</v>
      </c>
      <c r="E61" s="7">
        <v>3360.72</v>
      </c>
      <c r="F61" t="s">
        <v>8218</v>
      </c>
      <c r="G61" t="s">
        <v>8223</v>
      </c>
      <c r="H61" t="s">
        <v>8245</v>
      </c>
      <c r="I61">
        <v>1415004770</v>
      </c>
      <c r="J61">
        <v>1412149970</v>
      </c>
      <c r="K61" t="b">
        <v>0</v>
      </c>
      <c r="L61">
        <v>55</v>
      </c>
      <c r="M61" t="b">
        <v>1</v>
      </c>
      <c r="N61" t="s">
        <v>8277</v>
      </c>
      <c r="O61">
        <f t="shared" si="0"/>
        <v>105</v>
      </c>
      <c r="P61">
        <f t="shared" si="1"/>
        <v>61.1</v>
      </c>
      <c r="Q61" s="11" t="s">
        <v>8327</v>
      </c>
      <c r="R61" t="s">
        <v>8328</v>
      </c>
      <c r="S61" s="16">
        <f t="shared" si="2"/>
        <v>41913.328356481477</v>
      </c>
      <c r="T61" s="16">
        <f t="shared" si="3"/>
        <v>41946.370023148149</v>
      </c>
    </row>
    <row r="62" spans="1:20" ht="43.5" x14ac:dyDescent="0.35">
      <c r="A62">
        <v>2462</v>
      </c>
      <c r="B62" s="9" t="s">
        <v>2463</v>
      </c>
      <c r="C62" s="3" t="s">
        <v>6572</v>
      </c>
      <c r="D62" s="5">
        <v>3000</v>
      </c>
      <c r="E62" s="7">
        <v>3321.25</v>
      </c>
      <c r="F62" t="s">
        <v>8218</v>
      </c>
      <c r="G62" t="s">
        <v>8223</v>
      </c>
      <c r="H62" t="s">
        <v>8245</v>
      </c>
      <c r="I62">
        <v>1342672096</v>
      </c>
      <c r="J62">
        <v>1340944096</v>
      </c>
      <c r="K62" t="b">
        <v>0</v>
      </c>
      <c r="L62">
        <v>115</v>
      </c>
      <c r="M62" t="b">
        <v>1</v>
      </c>
      <c r="N62" t="s">
        <v>8277</v>
      </c>
      <c r="O62">
        <f t="shared" si="0"/>
        <v>111</v>
      </c>
      <c r="P62">
        <f t="shared" si="1"/>
        <v>28.88</v>
      </c>
      <c r="Q62" s="11" t="s">
        <v>8327</v>
      </c>
      <c r="R62" t="s">
        <v>8328</v>
      </c>
      <c r="S62" s="16">
        <f t="shared" si="2"/>
        <v>41089.186296296299</v>
      </c>
      <c r="T62" s="16">
        <f t="shared" si="3"/>
        <v>41109.186296296299</v>
      </c>
    </row>
    <row r="63" spans="1:20" ht="43.5" x14ac:dyDescent="0.35">
      <c r="A63">
        <v>2084</v>
      </c>
      <c r="B63" s="9" t="s">
        <v>2085</v>
      </c>
      <c r="C63" s="3" t="s">
        <v>6194</v>
      </c>
      <c r="D63" s="5">
        <v>3000</v>
      </c>
      <c r="E63" s="7">
        <v>3250</v>
      </c>
      <c r="F63" t="s">
        <v>8218</v>
      </c>
      <c r="G63" t="s">
        <v>8223</v>
      </c>
      <c r="H63" t="s">
        <v>8245</v>
      </c>
      <c r="I63">
        <v>1399186740</v>
      </c>
      <c r="J63">
        <v>1396468782</v>
      </c>
      <c r="K63" t="b">
        <v>0</v>
      </c>
      <c r="L63">
        <v>46</v>
      </c>
      <c r="M63" t="b">
        <v>1</v>
      </c>
      <c r="N63" t="s">
        <v>8277</v>
      </c>
      <c r="O63">
        <f t="shared" si="0"/>
        <v>108</v>
      </c>
      <c r="P63">
        <f t="shared" si="1"/>
        <v>70.650000000000006</v>
      </c>
      <c r="Q63" s="11" t="s">
        <v>8327</v>
      </c>
      <c r="R63" t="s">
        <v>8328</v>
      </c>
      <c r="S63" s="16">
        <f t="shared" si="2"/>
        <v>41731.833124999997</v>
      </c>
      <c r="T63" s="16">
        <f t="shared" si="3"/>
        <v>41763.290972222225</v>
      </c>
    </row>
    <row r="64" spans="1:20" ht="43.5" x14ac:dyDescent="0.35">
      <c r="A64">
        <v>2312</v>
      </c>
      <c r="B64" s="9" t="s">
        <v>2313</v>
      </c>
      <c r="C64" s="3" t="s">
        <v>6422</v>
      </c>
      <c r="D64" s="5">
        <v>3000</v>
      </c>
      <c r="E64" s="7">
        <v>3236</v>
      </c>
      <c r="F64" t="s">
        <v>8218</v>
      </c>
      <c r="G64" t="s">
        <v>8223</v>
      </c>
      <c r="H64" t="s">
        <v>8245</v>
      </c>
      <c r="I64">
        <v>1397862000</v>
      </c>
      <c r="J64">
        <v>1395155478</v>
      </c>
      <c r="K64" t="b">
        <v>1</v>
      </c>
      <c r="L64">
        <v>79</v>
      </c>
      <c r="M64" t="b">
        <v>1</v>
      </c>
      <c r="N64" t="s">
        <v>8277</v>
      </c>
      <c r="O64">
        <f t="shared" si="0"/>
        <v>108</v>
      </c>
      <c r="P64">
        <f t="shared" si="1"/>
        <v>40.96</v>
      </c>
      <c r="Q64" s="11" t="s">
        <v>8327</v>
      </c>
      <c r="R64" t="s">
        <v>8328</v>
      </c>
      <c r="S64" s="16">
        <f t="shared" si="2"/>
        <v>41716.632847222223</v>
      </c>
      <c r="T64" s="16">
        <f t="shared" si="3"/>
        <v>41747.958333333336</v>
      </c>
    </row>
    <row r="65" spans="1:20" ht="43.5" x14ac:dyDescent="0.35">
      <c r="A65">
        <v>2319</v>
      </c>
      <c r="B65" s="9" t="s">
        <v>2320</v>
      </c>
      <c r="C65" s="3" t="s">
        <v>6429</v>
      </c>
      <c r="D65" s="5">
        <v>3000</v>
      </c>
      <c r="E65" s="7">
        <v>3231</v>
      </c>
      <c r="F65" t="s">
        <v>8218</v>
      </c>
      <c r="G65" t="s">
        <v>8223</v>
      </c>
      <c r="H65" t="s">
        <v>8245</v>
      </c>
      <c r="I65">
        <v>1387072685</v>
      </c>
      <c r="J65">
        <v>1384480685</v>
      </c>
      <c r="K65" t="b">
        <v>1</v>
      </c>
      <c r="L65">
        <v>77</v>
      </c>
      <c r="M65" t="b">
        <v>1</v>
      </c>
      <c r="N65" t="s">
        <v>8277</v>
      </c>
      <c r="O65">
        <f t="shared" si="0"/>
        <v>108</v>
      </c>
      <c r="P65">
        <f t="shared" si="1"/>
        <v>41.96</v>
      </c>
      <c r="Q65" s="11" t="s">
        <v>8327</v>
      </c>
      <c r="R65" t="s">
        <v>8328</v>
      </c>
      <c r="S65" s="16">
        <f t="shared" si="2"/>
        <v>41593.082002314812</v>
      </c>
      <c r="T65" s="16">
        <f t="shared" si="3"/>
        <v>41623.082002314812</v>
      </c>
    </row>
    <row r="66" spans="1:20" ht="43.5" x14ac:dyDescent="0.35">
      <c r="A66">
        <v>1929</v>
      </c>
      <c r="B66" s="9" t="s">
        <v>1930</v>
      </c>
      <c r="C66" s="3" t="s">
        <v>6039</v>
      </c>
      <c r="D66" s="5">
        <v>3200</v>
      </c>
      <c r="E66" s="7">
        <v>3210</v>
      </c>
      <c r="F66" t="s">
        <v>8218</v>
      </c>
      <c r="G66" t="s">
        <v>8223</v>
      </c>
      <c r="H66" t="s">
        <v>8245</v>
      </c>
      <c r="I66">
        <v>1309825866</v>
      </c>
      <c r="J66">
        <v>1306197066</v>
      </c>
      <c r="K66" t="b">
        <v>0</v>
      </c>
      <c r="L66">
        <v>75</v>
      </c>
      <c r="M66" t="b">
        <v>1</v>
      </c>
      <c r="N66" t="s">
        <v>8277</v>
      </c>
      <c r="O66">
        <f t="shared" ref="O66:O129" si="4">ROUND(E66/D66*100, 0)</f>
        <v>100</v>
      </c>
      <c r="P66">
        <f t="shared" ref="P66:P129" si="5">IFERROR(ROUND(E66/L66, 2), 0)</f>
        <v>42.8</v>
      </c>
      <c r="Q66" s="11" t="s">
        <v>8327</v>
      </c>
      <c r="R66" t="s">
        <v>8328</v>
      </c>
      <c r="S66" s="16">
        <f t="shared" ref="S66:S129" si="6">(((J66/60)/60)/24)+DATE(1970,1,1)</f>
        <v>40687.021597222221</v>
      </c>
      <c r="T66" s="16">
        <f t="shared" ref="T66:T129" si="7">(((I66/60)/60)/24)+DATE(1970,1,1)</f>
        <v>40729.021597222221</v>
      </c>
    </row>
    <row r="67" spans="1:20" ht="58" x14ac:dyDescent="0.35">
      <c r="A67">
        <v>2488</v>
      </c>
      <c r="B67" s="9" t="s">
        <v>2488</v>
      </c>
      <c r="C67" s="3" t="s">
        <v>6598</v>
      </c>
      <c r="D67" s="5">
        <v>3000</v>
      </c>
      <c r="E67" s="7">
        <v>3201</v>
      </c>
      <c r="F67" t="s">
        <v>8218</v>
      </c>
      <c r="G67" t="s">
        <v>8223</v>
      </c>
      <c r="H67" t="s">
        <v>8245</v>
      </c>
      <c r="I67">
        <v>1321459908</v>
      </c>
      <c r="J67">
        <v>1318864308</v>
      </c>
      <c r="K67" t="b">
        <v>0</v>
      </c>
      <c r="L67">
        <v>65</v>
      </c>
      <c r="M67" t="b">
        <v>1</v>
      </c>
      <c r="N67" t="s">
        <v>8277</v>
      </c>
      <c r="O67">
        <f t="shared" si="4"/>
        <v>107</v>
      </c>
      <c r="P67">
        <f t="shared" si="5"/>
        <v>49.25</v>
      </c>
      <c r="Q67" s="11" t="s">
        <v>8327</v>
      </c>
      <c r="R67" t="s">
        <v>8328</v>
      </c>
      <c r="S67" s="16">
        <f t="shared" si="6"/>
        <v>40833.633194444446</v>
      </c>
      <c r="T67" s="16">
        <f t="shared" si="7"/>
        <v>40863.674861111111</v>
      </c>
    </row>
    <row r="68" spans="1:20" ht="29" x14ac:dyDescent="0.35">
      <c r="A68">
        <v>2089</v>
      </c>
      <c r="B68" s="9" t="s">
        <v>2090</v>
      </c>
      <c r="C68" s="3" t="s">
        <v>6199</v>
      </c>
      <c r="D68" s="5">
        <v>2500</v>
      </c>
      <c r="E68" s="7">
        <v>3010.01</v>
      </c>
      <c r="F68" t="s">
        <v>8218</v>
      </c>
      <c r="G68" t="s">
        <v>8223</v>
      </c>
      <c r="H68" t="s">
        <v>8245</v>
      </c>
      <c r="I68">
        <v>1375408194</v>
      </c>
      <c r="J68">
        <v>1372384194</v>
      </c>
      <c r="K68" t="b">
        <v>0</v>
      </c>
      <c r="L68">
        <v>62</v>
      </c>
      <c r="M68" t="b">
        <v>1</v>
      </c>
      <c r="N68" t="s">
        <v>8277</v>
      </c>
      <c r="O68">
        <f t="shared" si="4"/>
        <v>120</v>
      </c>
      <c r="P68">
        <f t="shared" si="5"/>
        <v>48.55</v>
      </c>
      <c r="Q68" s="11" t="s">
        <v>8327</v>
      </c>
      <c r="R68" t="s">
        <v>8328</v>
      </c>
      <c r="S68" s="16">
        <f t="shared" si="6"/>
        <v>41453.076319444444</v>
      </c>
      <c r="T68" s="16">
        <f t="shared" si="7"/>
        <v>41488.076319444444</v>
      </c>
    </row>
    <row r="69" spans="1:20" ht="43.5" x14ac:dyDescent="0.35">
      <c r="A69">
        <v>2097</v>
      </c>
      <c r="B69" s="9" t="s">
        <v>2098</v>
      </c>
      <c r="C69" s="3" t="s">
        <v>6207</v>
      </c>
      <c r="D69" s="5">
        <v>3000</v>
      </c>
      <c r="E69" s="7">
        <v>3000</v>
      </c>
      <c r="F69" t="s">
        <v>8218</v>
      </c>
      <c r="G69" t="s">
        <v>8223</v>
      </c>
      <c r="H69" t="s">
        <v>8245</v>
      </c>
      <c r="I69">
        <v>1322751735</v>
      </c>
      <c r="J69">
        <v>1317564135</v>
      </c>
      <c r="K69" t="b">
        <v>0</v>
      </c>
      <c r="L69">
        <v>38</v>
      </c>
      <c r="M69" t="b">
        <v>1</v>
      </c>
      <c r="N69" t="s">
        <v>8277</v>
      </c>
      <c r="O69">
        <f t="shared" si="4"/>
        <v>100</v>
      </c>
      <c r="P69">
        <f t="shared" si="5"/>
        <v>78.95</v>
      </c>
      <c r="Q69" s="11" t="s">
        <v>8327</v>
      </c>
      <c r="R69" t="s">
        <v>8328</v>
      </c>
      <c r="S69" s="16">
        <f t="shared" si="6"/>
        <v>40818.58489583333</v>
      </c>
      <c r="T69" s="16">
        <f t="shared" si="7"/>
        <v>40878.626562500001</v>
      </c>
    </row>
    <row r="70" spans="1:20" ht="58" x14ac:dyDescent="0.35">
      <c r="A70">
        <v>1926</v>
      </c>
      <c r="B70" s="9" t="s">
        <v>1927</v>
      </c>
      <c r="C70" s="3" t="s">
        <v>6036</v>
      </c>
      <c r="D70" s="5">
        <v>1500</v>
      </c>
      <c r="E70" s="7">
        <v>2930.69</v>
      </c>
      <c r="F70" t="s">
        <v>8218</v>
      </c>
      <c r="G70" t="s">
        <v>8223</v>
      </c>
      <c r="H70" t="s">
        <v>8245</v>
      </c>
      <c r="I70">
        <v>1288657560</v>
      </c>
      <c r="J70">
        <v>1286319256</v>
      </c>
      <c r="K70" t="b">
        <v>0</v>
      </c>
      <c r="L70">
        <v>107</v>
      </c>
      <c r="M70" t="b">
        <v>1</v>
      </c>
      <c r="N70" t="s">
        <v>8277</v>
      </c>
      <c r="O70">
        <f t="shared" si="4"/>
        <v>195</v>
      </c>
      <c r="P70">
        <f t="shared" si="5"/>
        <v>27.39</v>
      </c>
      <c r="Q70" s="11" t="s">
        <v>8327</v>
      </c>
      <c r="R70" t="s">
        <v>8328</v>
      </c>
      <c r="S70" s="16">
        <f t="shared" si="6"/>
        <v>40456.954351851848</v>
      </c>
      <c r="T70" s="16">
        <f t="shared" si="7"/>
        <v>40484.018055555556</v>
      </c>
    </row>
    <row r="71" spans="1:20" ht="58" x14ac:dyDescent="0.35">
      <c r="A71">
        <v>1900</v>
      </c>
      <c r="B71" s="9" t="s">
        <v>1901</v>
      </c>
      <c r="C71" s="3" t="s">
        <v>6010</v>
      </c>
      <c r="D71" s="5">
        <v>2500</v>
      </c>
      <c r="E71" s="7">
        <v>2734.11</v>
      </c>
      <c r="F71" t="s">
        <v>8218</v>
      </c>
      <c r="G71" t="s">
        <v>8223</v>
      </c>
      <c r="H71" t="s">
        <v>8245</v>
      </c>
      <c r="I71">
        <v>1349517540</v>
      </c>
      <c r="J71">
        <v>1347137731</v>
      </c>
      <c r="K71" t="b">
        <v>0</v>
      </c>
      <c r="L71">
        <v>54</v>
      </c>
      <c r="M71" t="b">
        <v>1</v>
      </c>
      <c r="N71" t="s">
        <v>8277</v>
      </c>
      <c r="O71">
        <f t="shared" si="4"/>
        <v>109</v>
      </c>
      <c r="P71">
        <f t="shared" si="5"/>
        <v>50.63</v>
      </c>
      <c r="Q71" s="11" t="s">
        <v>8327</v>
      </c>
      <c r="R71" t="s">
        <v>8328</v>
      </c>
      <c r="S71" s="16">
        <f t="shared" si="6"/>
        <v>41160.871886574074</v>
      </c>
      <c r="T71" s="16">
        <f t="shared" si="7"/>
        <v>41188.415972222225</v>
      </c>
    </row>
    <row r="72" spans="1:20" ht="58" x14ac:dyDescent="0.35">
      <c r="A72">
        <v>1935</v>
      </c>
      <c r="B72" s="9" t="s">
        <v>1936</v>
      </c>
      <c r="C72" s="3" t="s">
        <v>6045</v>
      </c>
      <c r="D72" s="5">
        <v>2500</v>
      </c>
      <c r="E72" s="7">
        <v>2710</v>
      </c>
      <c r="F72" t="s">
        <v>8218</v>
      </c>
      <c r="G72" t="s">
        <v>8223</v>
      </c>
      <c r="H72" t="s">
        <v>8245</v>
      </c>
      <c r="I72">
        <v>1403326740</v>
      </c>
      <c r="J72">
        <v>1400106171</v>
      </c>
      <c r="K72" t="b">
        <v>0</v>
      </c>
      <c r="L72">
        <v>50</v>
      </c>
      <c r="M72" t="b">
        <v>1</v>
      </c>
      <c r="N72" t="s">
        <v>8277</v>
      </c>
      <c r="O72">
        <f t="shared" si="4"/>
        <v>108</v>
      </c>
      <c r="P72">
        <f t="shared" si="5"/>
        <v>54.2</v>
      </c>
      <c r="Q72" s="11" t="s">
        <v>8327</v>
      </c>
      <c r="R72" t="s">
        <v>8328</v>
      </c>
      <c r="S72" s="16">
        <f t="shared" si="6"/>
        <v>41773.932534722226</v>
      </c>
      <c r="T72" s="16">
        <f t="shared" si="7"/>
        <v>41811.207638888889</v>
      </c>
    </row>
    <row r="73" spans="1:20" ht="29" x14ac:dyDescent="0.35">
      <c r="A73">
        <v>1928</v>
      </c>
      <c r="B73" s="9" t="s">
        <v>1929</v>
      </c>
      <c r="C73" s="3" t="s">
        <v>6038</v>
      </c>
      <c r="D73" s="5">
        <v>2550</v>
      </c>
      <c r="E73" s="7">
        <v>2630</v>
      </c>
      <c r="F73" t="s">
        <v>8218</v>
      </c>
      <c r="G73" t="s">
        <v>8223</v>
      </c>
      <c r="H73" t="s">
        <v>8245</v>
      </c>
      <c r="I73">
        <v>1367940794</v>
      </c>
      <c r="J73">
        <v>1365348794</v>
      </c>
      <c r="K73" t="b">
        <v>0</v>
      </c>
      <c r="L73">
        <v>34</v>
      </c>
      <c r="M73" t="b">
        <v>1</v>
      </c>
      <c r="N73" t="s">
        <v>8277</v>
      </c>
      <c r="O73">
        <f t="shared" si="4"/>
        <v>103</v>
      </c>
      <c r="P73">
        <f t="shared" si="5"/>
        <v>77.349999999999994</v>
      </c>
      <c r="Q73" s="11" t="s">
        <v>8327</v>
      </c>
      <c r="R73" t="s">
        <v>8328</v>
      </c>
      <c r="S73" s="16">
        <f t="shared" si="6"/>
        <v>41371.648078703707</v>
      </c>
      <c r="T73" s="16">
        <f t="shared" si="7"/>
        <v>41401.648078703707</v>
      </c>
    </row>
    <row r="74" spans="1:20" ht="29" x14ac:dyDescent="0.35">
      <c r="A74">
        <v>2475</v>
      </c>
      <c r="B74" s="9" t="s">
        <v>2476</v>
      </c>
      <c r="C74" s="3" t="s">
        <v>6585</v>
      </c>
      <c r="D74" s="5">
        <v>2500</v>
      </c>
      <c r="E74" s="7">
        <v>2618</v>
      </c>
      <c r="F74" t="s">
        <v>8218</v>
      </c>
      <c r="G74" t="s">
        <v>8223</v>
      </c>
      <c r="H74" t="s">
        <v>8245</v>
      </c>
      <c r="I74">
        <v>1278799200</v>
      </c>
      <c r="J74">
        <v>1273647255</v>
      </c>
      <c r="K74" t="b">
        <v>0</v>
      </c>
      <c r="L74">
        <v>81</v>
      </c>
      <c r="M74" t="b">
        <v>1</v>
      </c>
      <c r="N74" t="s">
        <v>8277</v>
      </c>
      <c r="O74">
        <f t="shared" si="4"/>
        <v>105</v>
      </c>
      <c r="P74">
        <f t="shared" si="5"/>
        <v>32.32</v>
      </c>
      <c r="Q74" s="11" t="s">
        <v>8327</v>
      </c>
      <c r="R74" t="s">
        <v>8328</v>
      </c>
      <c r="S74" s="16">
        <f t="shared" si="6"/>
        <v>40310.287673611114</v>
      </c>
      <c r="T74" s="16">
        <f t="shared" si="7"/>
        <v>40369.916666666664</v>
      </c>
    </row>
    <row r="75" spans="1:20" ht="43.5" x14ac:dyDescent="0.35">
      <c r="A75">
        <v>1893</v>
      </c>
      <c r="B75" s="9" t="s">
        <v>1894</v>
      </c>
      <c r="C75" s="3" t="s">
        <v>6003</v>
      </c>
      <c r="D75" s="5">
        <v>2500</v>
      </c>
      <c r="E75" s="7">
        <v>2600</v>
      </c>
      <c r="F75" t="s">
        <v>8218</v>
      </c>
      <c r="G75" t="s">
        <v>8223</v>
      </c>
      <c r="H75" t="s">
        <v>8245</v>
      </c>
      <c r="I75">
        <v>1302926340</v>
      </c>
      <c r="J75">
        <v>1301524585</v>
      </c>
      <c r="K75" t="b">
        <v>0</v>
      </c>
      <c r="L75">
        <v>45</v>
      </c>
      <c r="M75" t="b">
        <v>1</v>
      </c>
      <c r="N75" t="s">
        <v>8277</v>
      </c>
      <c r="O75">
        <f t="shared" si="4"/>
        <v>104</v>
      </c>
      <c r="P75">
        <f t="shared" si="5"/>
        <v>57.78</v>
      </c>
      <c r="Q75" s="11" t="s">
        <v>8327</v>
      </c>
      <c r="R75" t="s">
        <v>8328</v>
      </c>
      <c r="S75" s="16">
        <f t="shared" si="6"/>
        <v>40632.94195601852</v>
      </c>
      <c r="T75" s="16">
        <f t="shared" si="7"/>
        <v>40649.165972222225</v>
      </c>
    </row>
    <row r="76" spans="1:20" ht="43.5" x14ac:dyDescent="0.35">
      <c r="A76">
        <v>2315</v>
      </c>
      <c r="B76" s="9" t="s">
        <v>2316</v>
      </c>
      <c r="C76" s="3" t="s">
        <v>6425</v>
      </c>
      <c r="D76" s="5">
        <v>2500</v>
      </c>
      <c r="E76" s="7">
        <v>2565</v>
      </c>
      <c r="F76" t="s">
        <v>8218</v>
      </c>
      <c r="G76" t="s">
        <v>8223</v>
      </c>
      <c r="H76" t="s">
        <v>8245</v>
      </c>
      <c r="I76">
        <v>1336238743</v>
      </c>
      <c r="J76">
        <v>1333646743</v>
      </c>
      <c r="K76" t="b">
        <v>1</v>
      </c>
      <c r="L76">
        <v>64</v>
      </c>
      <c r="M76" t="b">
        <v>1</v>
      </c>
      <c r="N76" t="s">
        <v>8277</v>
      </c>
      <c r="O76">
        <f t="shared" si="4"/>
        <v>103</v>
      </c>
      <c r="P76">
        <f t="shared" si="5"/>
        <v>40.08</v>
      </c>
      <c r="Q76" s="11" t="s">
        <v>8327</v>
      </c>
      <c r="R76" t="s">
        <v>8328</v>
      </c>
      <c r="S76" s="16">
        <f t="shared" si="6"/>
        <v>41004.72619212963</v>
      </c>
      <c r="T76" s="16">
        <f t="shared" si="7"/>
        <v>41034.72619212963</v>
      </c>
    </row>
    <row r="77" spans="1:20" ht="43.5" x14ac:dyDescent="0.35">
      <c r="A77">
        <v>2095</v>
      </c>
      <c r="B77" s="9" t="s">
        <v>2096</v>
      </c>
      <c r="C77" s="3" t="s">
        <v>6205</v>
      </c>
      <c r="D77" s="5">
        <v>2500</v>
      </c>
      <c r="E77" s="7">
        <v>2500</v>
      </c>
      <c r="F77" t="s">
        <v>8218</v>
      </c>
      <c r="G77" t="s">
        <v>8223</v>
      </c>
      <c r="H77" t="s">
        <v>8245</v>
      </c>
      <c r="I77">
        <v>1317576973</v>
      </c>
      <c r="J77">
        <v>1312392973</v>
      </c>
      <c r="K77" t="b">
        <v>0</v>
      </c>
      <c r="L77">
        <v>22</v>
      </c>
      <c r="M77" t="b">
        <v>1</v>
      </c>
      <c r="N77" t="s">
        <v>8277</v>
      </c>
      <c r="O77">
        <f t="shared" si="4"/>
        <v>100</v>
      </c>
      <c r="P77">
        <f t="shared" si="5"/>
        <v>113.64</v>
      </c>
      <c r="Q77" s="11" t="s">
        <v>8327</v>
      </c>
      <c r="R77" t="s">
        <v>8328</v>
      </c>
      <c r="S77" s="16">
        <f t="shared" si="6"/>
        <v>40758.733483796292</v>
      </c>
      <c r="T77" s="16">
        <f t="shared" si="7"/>
        <v>40818.733483796292</v>
      </c>
    </row>
    <row r="78" spans="1:20" ht="43.5" x14ac:dyDescent="0.35">
      <c r="A78">
        <v>2466</v>
      </c>
      <c r="B78" s="9" t="s">
        <v>2467</v>
      </c>
      <c r="C78" s="3" t="s">
        <v>6576</v>
      </c>
      <c r="D78" s="5">
        <v>2500</v>
      </c>
      <c r="E78" s="7">
        <v>2500</v>
      </c>
      <c r="F78" t="s">
        <v>8218</v>
      </c>
      <c r="G78" t="s">
        <v>8223</v>
      </c>
      <c r="H78" t="s">
        <v>8245</v>
      </c>
      <c r="I78">
        <v>1368066453</v>
      </c>
      <c r="J78">
        <v>1365474453</v>
      </c>
      <c r="K78" t="b">
        <v>0</v>
      </c>
      <c r="L78">
        <v>52</v>
      </c>
      <c r="M78" t="b">
        <v>1</v>
      </c>
      <c r="N78" t="s">
        <v>8277</v>
      </c>
      <c r="O78">
        <f t="shared" si="4"/>
        <v>100</v>
      </c>
      <c r="P78">
        <f t="shared" si="5"/>
        <v>48.08</v>
      </c>
      <c r="Q78" s="11" t="s">
        <v>8327</v>
      </c>
      <c r="R78" t="s">
        <v>8328</v>
      </c>
      <c r="S78" s="16">
        <f t="shared" si="6"/>
        <v>41373.102465277778</v>
      </c>
      <c r="T78" s="16">
        <f t="shared" si="7"/>
        <v>41403.102465277778</v>
      </c>
    </row>
    <row r="79" spans="1:20" ht="43.5" x14ac:dyDescent="0.35">
      <c r="A79">
        <v>1931</v>
      </c>
      <c r="B79" s="9" t="s">
        <v>1932</v>
      </c>
      <c r="C79" s="3" t="s">
        <v>6041</v>
      </c>
      <c r="D79" s="5">
        <v>2000</v>
      </c>
      <c r="E79" s="7">
        <v>2412.02</v>
      </c>
      <c r="F79" t="s">
        <v>8218</v>
      </c>
      <c r="G79" t="s">
        <v>8223</v>
      </c>
      <c r="H79" t="s">
        <v>8245</v>
      </c>
      <c r="I79">
        <v>1337657400</v>
      </c>
      <c r="J79">
        <v>1336512309</v>
      </c>
      <c r="K79" t="b">
        <v>0</v>
      </c>
      <c r="L79">
        <v>50</v>
      </c>
      <c r="M79" t="b">
        <v>1</v>
      </c>
      <c r="N79" t="s">
        <v>8277</v>
      </c>
      <c r="O79">
        <f t="shared" si="4"/>
        <v>121</v>
      </c>
      <c r="P79">
        <f t="shared" si="5"/>
        <v>48.24</v>
      </c>
      <c r="Q79" s="11" t="s">
        <v>8327</v>
      </c>
      <c r="R79" t="s">
        <v>8328</v>
      </c>
      <c r="S79" s="16">
        <f t="shared" si="6"/>
        <v>41037.892465277779</v>
      </c>
      <c r="T79" s="16">
        <f t="shared" si="7"/>
        <v>41051.145833333336</v>
      </c>
    </row>
    <row r="80" spans="1:20" ht="43.5" x14ac:dyDescent="0.35">
      <c r="A80">
        <v>2106</v>
      </c>
      <c r="B80" s="9" t="s">
        <v>2107</v>
      </c>
      <c r="C80" s="3" t="s">
        <v>6216</v>
      </c>
      <c r="D80" s="5">
        <v>2200</v>
      </c>
      <c r="E80" s="7">
        <v>2355</v>
      </c>
      <c r="F80" t="s">
        <v>8218</v>
      </c>
      <c r="G80" t="s">
        <v>8223</v>
      </c>
      <c r="H80" t="s">
        <v>8245</v>
      </c>
      <c r="I80">
        <v>1359176974</v>
      </c>
      <c r="J80">
        <v>1356584974</v>
      </c>
      <c r="K80" t="b">
        <v>0</v>
      </c>
      <c r="L80">
        <v>44</v>
      </c>
      <c r="M80" t="b">
        <v>1</v>
      </c>
      <c r="N80" t="s">
        <v>8277</v>
      </c>
      <c r="O80">
        <f t="shared" si="4"/>
        <v>107</v>
      </c>
      <c r="P80">
        <f t="shared" si="5"/>
        <v>53.52</v>
      </c>
      <c r="Q80" s="11" t="s">
        <v>8327</v>
      </c>
      <c r="R80" t="s">
        <v>8328</v>
      </c>
      <c r="S80" s="16">
        <f t="shared" si="6"/>
        <v>41270.21497685185</v>
      </c>
      <c r="T80" s="16">
        <f t="shared" si="7"/>
        <v>41300.21497685185</v>
      </c>
    </row>
    <row r="81" spans="1:20" x14ac:dyDescent="0.35">
      <c r="A81">
        <v>2463</v>
      </c>
      <c r="B81" s="9" t="s">
        <v>2464</v>
      </c>
      <c r="C81" s="3" t="s">
        <v>6573</v>
      </c>
      <c r="D81" s="5">
        <v>2000</v>
      </c>
      <c r="E81" s="7">
        <v>2325</v>
      </c>
      <c r="F81" t="s">
        <v>8218</v>
      </c>
      <c r="G81" t="s">
        <v>8223</v>
      </c>
      <c r="H81" t="s">
        <v>8245</v>
      </c>
      <c r="I81">
        <v>1366138800</v>
      </c>
      <c r="J81">
        <v>1362710425</v>
      </c>
      <c r="K81" t="b">
        <v>0</v>
      </c>
      <c r="L81">
        <v>75</v>
      </c>
      <c r="M81" t="b">
        <v>1</v>
      </c>
      <c r="N81" t="s">
        <v>8277</v>
      </c>
      <c r="O81">
        <f t="shared" si="4"/>
        <v>116</v>
      </c>
      <c r="P81">
        <f t="shared" si="5"/>
        <v>31</v>
      </c>
      <c r="Q81" s="11" t="s">
        <v>8327</v>
      </c>
      <c r="R81" t="s">
        <v>8328</v>
      </c>
      <c r="S81" s="16">
        <f t="shared" si="6"/>
        <v>41341.111400462964</v>
      </c>
      <c r="T81" s="16">
        <f t="shared" si="7"/>
        <v>41380.791666666664</v>
      </c>
    </row>
    <row r="82" spans="1:20" ht="43.5" x14ac:dyDescent="0.35">
      <c r="A82">
        <v>1922</v>
      </c>
      <c r="B82" s="9" t="s">
        <v>1923</v>
      </c>
      <c r="C82" s="3" t="s">
        <v>6032</v>
      </c>
      <c r="D82" s="5">
        <v>2000</v>
      </c>
      <c r="E82" s="7">
        <v>2311</v>
      </c>
      <c r="F82" t="s">
        <v>8218</v>
      </c>
      <c r="G82" t="s">
        <v>8223</v>
      </c>
      <c r="H82" t="s">
        <v>8245</v>
      </c>
      <c r="I82">
        <v>1386828507</v>
      </c>
      <c r="J82">
        <v>1384236507</v>
      </c>
      <c r="K82" t="b">
        <v>0</v>
      </c>
      <c r="L82">
        <v>64</v>
      </c>
      <c r="M82" t="b">
        <v>1</v>
      </c>
      <c r="N82" t="s">
        <v>8277</v>
      </c>
      <c r="O82">
        <f t="shared" si="4"/>
        <v>116</v>
      </c>
      <c r="P82">
        <f t="shared" si="5"/>
        <v>36.11</v>
      </c>
      <c r="Q82" s="11" t="s">
        <v>8327</v>
      </c>
      <c r="R82" t="s">
        <v>8328</v>
      </c>
      <c r="S82" s="16">
        <f t="shared" si="6"/>
        <v>41590.255868055552</v>
      </c>
      <c r="T82" s="16">
        <f t="shared" si="7"/>
        <v>41620.255868055552</v>
      </c>
    </row>
    <row r="83" spans="1:20" ht="43.5" x14ac:dyDescent="0.35">
      <c r="A83">
        <v>2101</v>
      </c>
      <c r="B83" s="9" t="s">
        <v>2102</v>
      </c>
      <c r="C83" s="3" t="s">
        <v>6211</v>
      </c>
      <c r="D83" s="5">
        <v>2000</v>
      </c>
      <c r="E83" s="7">
        <v>2265</v>
      </c>
      <c r="F83" t="s">
        <v>8218</v>
      </c>
      <c r="G83" t="s">
        <v>8223</v>
      </c>
      <c r="H83" t="s">
        <v>8245</v>
      </c>
      <c r="I83">
        <v>1329104114</v>
      </c>
      <c r="J83">
        <v>1323920114</v>
      </c>
      <c r="K83" t="b">
        <v>0</v>
      </c>
      <c r="L83">
        <v>44</v>
      </c>
      <c r="M83" t="b">
        <v>1</v>
      </c>
      <c r="N83" t="s">
        <v>8277</v>
      </c>
      <c r="O83">
        <f t="shared" si="4"/>
        <v>113</v>
      </c>
      <c r="P83">
        <f t="shared" si="5"/>
        <v>51.48</v>
      </c>
      <c r="Q83" s="11" t="s">
        <v>8327</v>
      </c>
      <c r="R83" t="s">
        <v>8328</v>
      </c>
      <c r="S83" s="16">
        <f t="shared" si="6"/>
        <v>40892.149467592593</v>
      </c>
      <c r="T83" s="16">
        <f t="shared" si="7"/>
        <v>40952.149467592593</v>
      </c>
    </row>
    <row r="84" spans="1:20" ht="43.5" x14ac:dyDescent="0.35">
      <c r="A84">
        <v>2107</v>
      </c>
      <c r="B84" s="9" t="s">
        <v>2108</v>
      </c>
      <c r="C84" s="3" t="s">
        <v>6217</v>
      </c>
      <c r="D84" s="5">
        <v>2000</v>
      </c>
      <c r="E84" s="7">
        <v>2154.66</v>
      </c>
      <c r="F84" t="s">
        <v>8218</v>
      </c>
      <c r="G84" t="s">
        <v>8223</v>
      </c>
      <c r="H84" t="s">
        <v>8245</v>
      </c>
      <c r="I84">
        <v>1415815393</v>
      </c>
      <c r="J84">
        <v>1413997393</v>
      </c>
      <c r="K84" t="b">
        <v>0</v>
      </c>
      <c r="L84">
        <v>58</v>
      </c>
      <c r="M84" t="b">
        <v>1</v>
      </c>
      <c r="N84" t="s">
        <v>8277</v>
      </c>
      <c r="O84">
        <f t="shared" si="4"/>
        <v>108</v>
      </c>
      <c r="P84">
        <f t="shared" si="5"/>
        <v>37.15</v>
      </c>
      <c r="Q84" s="11" t="s">
        <v>8327</v>
      </c>
      <c r="R84" t="s">
        <v>8328</v>
      </c>
      <c r="S84" s="16">
        <f t="shared" si="6"/>
        <v>41934.71056712963</v>
      </c>
      <c r="T84" s="16">
        <f t="shared" si="7"/>
        <v>41955.752233796295</v>
      </c>
    </row>
    <row r="85" spans="1:20" ht="43.5" x14ac:dyDescent="0.35">
      <c r="A85">
        <v>2468</v>
      </c>
      <c r="B85" s="9" t="s">
        <v>2469</v>
      </c>
      <c r="C85" s="3" t="s">
        <v>6578</v>
      </c>
      <c r="D85" s="5">
        <v>2000</v>
      </c>
      <c r="E85" s="7">
        <v>2144.34</v>
      </c>
      <c r="F85" t="s">
        <v>8218</v>
      </c>
      <c r="G85" t="s">
        <v>8223</v>
      </c>
      <c r="H85" t="s">
        <v>8245</v>
      </c>
      <c r="I85">
        <v>1351400400</v>
      </c>
      <c r="J85">
        <v>1348285321</v>
      </c>
      <c r="K85" t="b">
        <v>0</v>
      </c>
      <c r="L85">
        <v>58</v>
      </c>
      <c r="M85" t="b">
        <v>1</v>
      </c>
      <c r="N85" t="s">
        <v>8277</v>
      </c>
      <c r="O85">
        <f t="shared" si="4"/>
        <v>107</v>
      </c>
      <c r="P85">
        <f t="shared" si="5"/>
        <v>36.97</v>
      </c>
      <c r="Q85" s="11" t="s">
        <v>8327</v>
      </c>
      <c r="R85" t="s">
        <v>8328</v>
      </c>
      <c r="S85" s="16">
        <f t="shared" si="6"/>
        <v>41174.154178240737</v>
      </c>
      <c r="T85" s="16">
        <f t="shared" si="7"/>
        <v>41210.208333333336</v>
      </c>
    </row>
    <row r="86" spans="1:20" ht="43.5" x14ac:dyDescent="0.35">
      <c r="A86">
        <v>1889</v>
      </c>
      <c r="B86" s="9" t="s">
        <v>1890</v>
      </c>
      <c r="C86" s="3" t="s">
        <v>5999</v>
      </c>
      <c r="D86" s="5">
        <v>2000</v>
      </c>
      <c r="E86" s="7">
        <v>2132</v>
      </c>
      <c r="F86" t="s">
        <v>8218</v>
      </c>
      <c r="G86" t="s">
        <v>8223</v>
      </c>
      <c r="H86" t="s">
        <v>8245</v>
      </c>
      <c r="I86">
        <v>1363024946</v>
      </c>
      <c r="J86">
        <v>1359140546</v>
      </c>
      <c r="K86" t="b">
        <v>0</v>
      </c>
      <c r="L86">
        <v>44</v>
      </c>
      <c r="M86" t="b">
        <v>1</v>
      </c>
      <c r="N86" t="s">
        <v>8277</v>
      </c>
      <c r="O86">
        <f t="shared" si="4"/>
        <v>107</v>
      </c>
      <c r="P86">
        <f t="shared" si="5"/>
        <v>48.45</v>
      </c>
      <c r="Q86" s="11" t="s">
        <v>8327</v>
      </c>
      <c r="R86" t="s">
        <v>8328</v>
      </c>
      <c r="S86" s="16">
        <f t="shared" si="6"/>
        <v>41299.793356481481</v>
      </c>
      <c r="T86" s="16">
        <f t="shared" si="7"/>
        <v>41344.751689814817</v>
      </c>
    </row>
    <row r="87" spans="1:20" ht="43.5" x14ac:dyDescent="0.35">
      <c r="A87">
        <v>2111</v>
      </c>
      <c r="B87" s="9" t="s">
        <v>2112</v>
      </c>
      <c r="C87" s="3" t="s">
        <v>6221</v>
      </c>
      <c r="D87" s="5">
        <v>2000</v>
      </c>
      <c r="E87" s="7">
        <v>2130</v>
      </c>
      <c r="F87" t="s">
        <v>8218</v>
      </c>
      <c r="G87" t="s">
        <v>8223</v>
      </c>
      <c r="H87" t="s">
        <v>8245</v>
      </c>
      <c r="I87">
        <v>1313370000</v>
      </c>
      <c r="J87">
        <v>1307594625</v>
      </c>
      <c r="K87" t="b">
        <v>0</v>
      </c>
      <c r="L87">
        <v>39</v>
      </c>
      <c r="M87" t="b">
        <v>1</v>
      </c>
      <c r="N87" t="s">
        <v>8277</v>
      </c>
      <c r="O87">
        <f t="shared" si="4"/>
        <v>107</v>
      </c>
      <c r="P87">
        <f t="shared" si="5"/>
        <v>54.62</v>
      </c>
      <c r="Q87" s="11" t="s">
        <v>8327</v>
      </c>
      <c r="R87" t="s">
        <v>8328</v>
      </c>
      <c r="S87" s="16">
        <f t="shared" si="6"/>
        <v>40703.197048611109</v>
      </c>
      <c r="T87" s="16">
        <f t="shared" si="7"/>
        <v>40770.041666666664</v>
      </c>
    </row>
    <row r="88" spans="1:20" ht="43.5" x14ac:dyDescent="0.35">
      <c r="A88">
        <v>2307</v>
      </c>
      <c r="B88" s="9" t="s">
        <v>2308</v>
      </c>
      <c r="C88" s="3" t="s">
        <v>6417</v>
      </c>
      <c r="D88" s="5">
        <v>1964.47</v>
      </c>
      <c r="E88" s="7">
        <v>2095.2600000000002</v>
      </c>
      <c r="F88" t="s">
        <v>8218</v>
      </c>
      <c r="G88" t="s">
        <v>8223</v>
      </c>
      <c r="H88" t="s">
        <v>8245</v>
      </c>
      <c r="I88">
        <v>1336245328</v>
      </c>
      <c r="J88">
        <v>1333653333</v>
      </c>
      <c r="K88" t="b">
        <v>1</v>
      </c>
      <c r="L88">
        <v>75</v>
      </c>
      <c r="M88" t="b">
        <v>1</v>
      </c>
      <c r="N88" t="s">
        <v>8277</v>
      </c>
      <c r="O88">
        <f t="shared" si="4"/>
        <v>107</v>
      </c>
      <c r="P88">
        <f t="shared" si="5"/>
        <v>27.94</v>
      </c>
      <c r="Q88" s="11" t="s">
        <v>8327</v>
      </c>
      <c r="R88" t="s">
        <v>8328</v>
      </c>
      <c r="S88" s="16">
        <f t="shared" si="6"/>
        <v>41004.802465277775</v>
      </c>
      <c r="T88" s="16">
        <f t="shared" si="7"/>
        <v>41034.802407407406</v>
      </c>
    </row>
    <row r="89" spans="1:20" ht="58" x14ac:dyDescent="0.35">
      <c r="A89">
        <v>2485</v>
      </c>
      <c r="B89" s="9" t="s">
        <v>2485</v>
      </c>
      <c r="C89" s="3" t="s">
        <v>6595</v>
      </c>
      <c r="D89" s="5">
        <v>2000</v>
      </c>
      <c r="E89" s="7">
        <v>2065</v>
      </c>
      <c r="F89" t="s">
        <v>8218</v>
      </c>
      <c r="G89" t="s">
        <v>8223</v>
      </c>
      <c r="H89" t="s">
        <v>8245</v>
      </c>
      <c r="I89">
        <v>1318463879</v>
      </c>
      <c r="J89">
        <v>1315439879</v>
      </c>
      <c r="K89" t="b">
        <v>0</v>
      </c>
      <c r="L89">
        <v>41</v>
      </c>
      <c r="M89" t="b">
        <v>1</v>
      </c>
      <c r="N89" t="s">
        <v>8277</v>
      </c>
      <c r="O89">
        <f t="shared" si="4"/>
        <v>103</v>
      </c>
      <c r="P89">
        <f t="shared" si="5"/>
        <v>50.37</v>
      </c>
      <c r="Q89" s="11" t="s">
        <v>8327</v>
      </c>
      <c r="R89" t="s">
        <v>8328</v>
      </c>
      <c r="S89" s="16">
        <f t="shared" si="6"/>
        <v>40793.998599537037</v>
      </c>
      <c r="T89" s="16">
        <f t="shared" si="7"/>
        <v>40828.998599537037</v>
      </c>
    </row>
    <row r="90" spans="1:20" ht="29" x14ac:dyDescent="0.35">
      <c r="A90">
        <v>1921</v>
      </c>
      <c r="B90" s="9" t="s">
        <v>1922</v>
      </c>
      <c r="C90" s="3" t="s">
        <v>6031</v>
      </c>
      <c r="D90" s="5">
        <v>1500</v>
      </c>
      <c r="E90" s="7">
        <v>2052</v>
      </c>
      <c r="F90" t="s">
        <v>8218</v>
      </c>
      <c r="G90" t="s">
        <v>8223</v>
      </c>
      <c r="H90" t="s">
        <v>8245</v>
      </c>
      <c r="I90">
        <v>1342243143</v>
      </c>
      <c r="J90">
        <v>1339651143</v>
      </c>
      <c r="K90" t="b">
        <v>0</v>
      </c>
      <c r="L90">
        <v>38</v>
      </c>
      <c r="M90" t="b">
        <v>1</v>
      </c>
      <c r="N90" t="s">
        <v>8277</v>
      </c>
      <c r="O90">
        <f t="shared" si="4"/>
        <v>137</v>
      </c>
      <c r="P90">
        <f t="shared" si="5"/>
        <v>54</v>
      </c>
      <c r="Q90" s="11" t="s">
        <v>8327</v>
      </c>
      <c r="R90" t="s">
        <v>8328</v>
      </c>
      <c r="S90" s="16">
        <f t="shared" si="6"/>
        <v>41074.221562500003</v>
      </c>
      <c r="T90" s="16">
        <f t="shared" si="7"/>
        <v>41104.221562500003</v>
      </c>
    </row>
    <row r="91" spans="1:20" ht="43.5" x14ac:dyDescent="0.35">
      <c r="A91">
        <v>2119</v>
      </c>
      <c r="B91" s="9" t="s">
        <v>2120</v>
      </c>
      <c r="C91" s="3" t="s">
        <v>6229</v>
      </c>
      <c r="D91" s="5">
        <v>2000</v>
      </c>
      <c r="E91" s="7">
        <v>2015</v>
      </c>
      <c r="F91" t="s">
        <v>8218</v>
      </c>
      <c r="G91" t="s">
        <v>8223</v>
      </c>
      <c r="H91" t="s">
        <v>8245</v>
      </c>
      <c r="I91">
        <v>1345086445</v>
      </c>
      <c r="J91">
        <v>1342494445</v>
      </c>
      <c r="K91" t="b">
        <v>0</v>
      </c>
      <c r="L91">
        <v>22</v>
      </c>
      <c r="M91" t="b">
        <v>1</v>
      </c>
      <c r="N91" t="s">
        <v>8277</v>
      </c>
      <c r="O91">
        <f t="shared" si="4"/>
        <v>101</v>
      </c>
      <c r="P91">
        <f t="shared" si="5"/>
        <v>91.59</v>
      </c>
      <c r="Q91" s="11" t="s">
        <v>8327</v>
      </c>
      <c r="R91" t="s">
        <v>8328</v>
      </c>
      <c r="S91" s="16">
        <f t="shared" si="6"/>
        <v>41107.130150462966</v>
      </c>
      <c r="T91" s="16">
        <f t="shared" si="7"/>
        <v>41137.130150462966</v>
      </c>
    </row>
    <row r="92" spans="1:20" ht="29" x14ac:dyDescent="0.35">
      <c r="A92">
        <v>2110</v>
      </c>
      <c r="B92" s="9" t="s">
        <v>2111</v>
      </c>
      <c r="C92" s="3" t="s">
        <v>6220</v>
      </c>
      <c r="D92" s="5">
        <v>2000</v>
      </c>
      <c r="E92" s="7">
        <v>2007</v>
      </c>
      <c r="F92" t="s">
        <v>8218</v>
      </c>
      <c r="G92" t="s">
        <v>8223</v>
      </c>
      <c r="H92" t="s">
        <v>8245</v>
      </c>
      <c r="I92">
        <v>1401253140</v>
      </c>
      <c r="J92">
        <v>1398873969</v>
      </c>
      <c r="K92" t="b">
        <v>0</v>
      </c>
      <c r="L92">
        <v>38</v>
      </c>
      <c r="M92" t="b">
        <v>1</v>
      </c>
      <c r="N92" t="s">
        <v>8277</v>
      </c>
      <c r="O92">
        <f t="shared" si="4"/>
        <v>100</v>
      </c>
      <c r="P92">
        <f t="shared" si="5"/>
        <v>52.82</v>
      </c>
      <c r="Q92" s="11" t="s">
        <v>8327</v>
      </c>
      <c r="R92" t="s">
        <v>8328</v>
      </c>
      <c r="S92" s="16">
        <f t="shared" si="6"/>
        <v>41759.670937499999</v>
      </c>
      <c r="T92" s="16">
        <f t="shared" si="7"/>
        <v>41787.207638888889</v>
      </c>
    </row>
    <row r="93" spans="1:20" ht="43.5" x14ac:dyDescent="0.35">
      <c r="A93">
        <v>2473</v>
      </c>
      <c r="B93" s="9" t="s">
        <v>2474</v>
      </c>
      <c r="C93" s="3" t="s">
        <v>6583</v>
      </c>
      <c r="D93" s="5">
        <v>2000</v>
      </c>
      <c r="E93" s="7">
        <v>2000</v>
      </c>
      <c r="F93" t="s">
        <v>8218</v>
      </c>
      <c r="G93" t="s">
        <v>8223</v>
      </c>
      <c r="H93" t="s">
        <v>8245</v>
      </c>
      <c r="I93">
        <v>1352573869</v>
      </c>
      <c r="J93">
        <v>1349978269</v>
      </c>
      <c r="K93" t="b">
        <v>0</v>
      </c>
      <c r="L93">
        <v>47</v>
      </c>
      <c r="M93" t="b">
        <v>1</v>
      </c>
      <c r="N93" t="s">
        <v>8277</v>
      </c>
      <c r="O93">
        <f t="shared" si="4"/>
        <v>100</v>
      </c>
      <c r="P93">
        <f t="shared" si="5"/>
        <v>42.55</v>
      </c>
      <c r="Q93" s="11" t="s">
        <v>8327</v>
      </c>
      <c r="R93" t="s">
        <v>8328</v>
      </c>
      <c r="S93" s="16">
        <f t="shared" si="6"/>
        <v>41193.748483796298</v>
      </c>
      <c r="T93" s="16">
        <f t="shared" si="7"/>
        <v>41223.790150462963</v>
      </c>
    </row>
    <row r="94" spans="1:20" ht="43.5" x14ac:dyDescent="0.35">
      <c r="A94">
        <v>2480</v>
      </c>
      <c r="B94" s="9" t="s">
        <v>2480</v>
      </c>
      <c r="C94" s="3" t="s">
        <v>6590</v>
      </c>
      <c r="D94" s="5">
        <v>2000</v>
      </c>
      <c r="E94" s="7">
        <v>2000</v>
      </c>
      <c r="F94" t="s">
        <v>8218</v>
      </c>
      <c r="G94" t="s">
        <v>8223</v>
      </c>
      <c r="H94" t="s">
        <v>8245</v>
      </c>
      <c r="I94">
        <v>1444516084</v>
      </c>
      <c r="J94">
        <v>1439332084</v>
      </c>
      <c r="K94" t="b">
        <v>0</v>
      </c>
      <c r="L94">
        <v>8</v>
      </c>
      <c r="M94" t="b">
        <v>1</v>
      </c>
      <c r="N94" t="s">
        <v>8277</v>
      </c>
      <c r="O94">
        <f t="shared" si="4"/>
        <v>100</v>
      </c>
      <c r="P94">
        <f t="shared" si="5"/>
        <v>250</v>
      </c>
      <c r="Q94" s="11" t="s">
        <v>8327</v>
      </c>
      <c r="R94" t="s">
        <v>8328</v>
      </c>
      <c r="S94" s="16">
        <f t="shared" si="6"/>
        <v>42227.936157407406</v>
      </c>
      <c r="T94" s="16">
        <f t="shared" si="7"/>
        <v>42287.936157407406</v>
      </c>
    </row>
    <row r="95" spans="1:20" ht="43.5" x14ac:dyDescent="0.35">
      <c r="A95">
        <v>2495</v>
      </c>
      <c r="B95" s="9" t="s">
        <v>2495</v>
      </c>
      <c r="C95" s="3" t="s">
        <v>6605</v>
      </c>
      <c r="D95" s="5">
        <v>1500</v>
      </c>
      <c r="E95" s="7">
        <v>1913.05</v>
      </c>
      <c r="F95" t="s">
        <v>8218</v>
      </c>
      <c r="G95" t="s">
        <v>8223</v>
      </c>
      <c r="H95" t="s">
        <v>8245</v>
      </c>
      <c r="I95">
        <v>1339022575</v>
      </c>
      <c r="J95">
        <v>1336430575</v>
      </c>
      <c r="K95" t="b">
        <v>0</v>
      </c>
      <c r="L95">
        <v>42</v>
      </c>
      <c r="M95" t="b">
        <v>1</v>
      </c>
      <c r="N95" t="s">
        <v>8277</v>
      </c>
      <c r="O95">
        <f t="shared" si="4"/>
        <v>128</v>
      </c>
      <c r="P95">
        <f t="shared" si="5"/>
        <v>45.55</v>
      </c>
      <c r="Q95" s="11" t="s">
        <v>8327</v>
      </c>
      <c r="R95" t="s">
        <v>8328</v>
      </c>
      <c r="S95" s="16">
        <f t="shared" si="6"/>
        <v>41036.946469907409</v>
      </c>
      <c r="T95" s="16">
        <f t="shared" si="7"/>
        <v>41066.946469907409</v>
      </c>
    </row>
    <row r="96" spans="1:20" ht="43.5" x14ac:dyDescent="0.35">
      <c r="A96">
        <v>2314</v>
      </c>
      <c r="B96" s="9" t="s">
        <v>2315</v>
      </c>
      <c r="C96" s="3" t="s">
        <v>6424</v>
      </c>
      <c r="D96" s="5">
        <v>1200</v>
      </c>
      <c r="E96" s="7">
        <v>1883.64</v>
      </c>
      <c r="F96" t="s">
        <v>8218</v>
      </c>
      <c r="G96" t="s">
        <v>8223</v>
      </c>
      <c r="H96" t="s">
        <v>8245</v>
      </c>
      <c r="I96">
        <v>1339074857</v>
      </c>
      <c r="J96">
        <v>1336482857</v>
      </c>
      <c r="K96" t="b">
        <v>1</v>
      </c>
      <c r="L96">
        <v>50</v>
      </c>
      <c r="M96" t="b">
        <v>1</v>
      </c>
      <c r="N96" t="s">
        <v>8277</v>
      </c>
      <c r="O96">
        <f t="shared" si="4"/>
        <v>157</v>
      </c>
      <c r="P96">
        <f t="shared" si="5"/>
        <v>37.67</v>
      </c>
      <c r="Q96" s="11" t="s">
        <v>8327</v>
      </c>
      <c r="R96" t="s">
        <v>8328</v>
      </c>
      <c r="S96" s="16">
        <f t="shared" si="6"/>
        <v>41037.551585648151</v>
      </c>
      <c r="T96" s="16">
        <f t="shared" si="7"/>
        <v>41067.551585648151</v>
      </c>
    </row>
    <row r="97" spans="1:20" ht="58" x14ac:dyDescent="0.35">
      <c r="A97">
        <v>2117</v>
      </c>
      <c r="B97" s="9" t="s">
        <v>2118</v>
      </c>
      <c r="C97" s="3" t="s">
        <v>6227</v>
      </c>
      <c r="D97" s="5">
        <v>1200</v>
      </c>
      <c r="E97" s="7">
        <v>1773</v>
      </c>
      <c r="F97" t="s">
        <v>8218</v>
      </c>
      <c r="G97" t="s">
        <v>8223</v>
      </c>
      <c r="H97" t="s">
        <v>8245</v>
      </c>
      <c r="I97">
        <v>1445921940</v>
      </c>
      <c r="J97">
        <v>1444699549</v>
      </c>
      <c r="K97" t="b">
        <v>0</v>
      </c>
      <c r="L97">
        <v>35</v>
      </c>
      <c r="M97" t="b">
        <v>1</v>
      </c>
      <c r="N97" t="s">
        <v>8277</v>
      </c>
      <c r="O97">
        <f t="shared" si="4"/>
        <v>148</v>
      </c>
      <c r="P97">
        <f t="shared" si="5"/>
        <v>50.66</v>
      </c>
      <c r="Q97" s="11" t="s">
        <v>8327</v>
      </c>
      <c r="R97" t="s">
        <v>8328</v>
      </c>
      <c r="S97" s="16">
        <f t="shared" si="6"/>
        <v>42290.059594907405</v>
      </c>
      <c r="T97" s="16">
        <f t="shared" si="7"/>
        <v>42304.207638888889</v>
      </c>
    </row>
    <row r="98" spans="1:20" ht="43.5" x14ac:dyDescent="0.35">
      <c r="A98">
        <v>2082</v>
      </c>
      <c r="B98" s="9" t="s">
        <v>2083</v>
      </c>
      <c r="C98" s="3" t="s">
        <v>6192</v>
      </c>
      <c r="D98" s="5">
        <v>1500</v>
      </c>
      <c r="E98" s="7">
        <v>1661</v>
      </c>
      <c r="F98" t="s">
        <v>8218</v>
      </c>
      <c r="G98" t="s">
        <v>8223</v>
      </c>
      <c r="H98" t="s">
        <v>8245</v>
      </c>
      <c r="I98">
        <v>1322106796</v>
      </c>
      <c r="J98">
        <v>1316919196</v>
      </c>
      <c r="K98" t="b">
        <v>0</v>
      </c>
      <c r="L98">
        <v>38</v>
      </c>
      <c r="M98" t="b">
        <v>1</v>
      </c>
      <c r="N98" t="s">
        <v>8277</v>
      </c>
      <c r="O98">
        <f t="shared" si="4"/>
        <v>111</v>
      </c>
      <c r="P98">
        <f t="shared" si="5"/>
        <v>43.71</v>
      </c>
      <c r="Q98" s="11" t="s">
        <v>8327</v>
      </c>
      <c r="R98" t="s">
        <v>8328</v>
      </c>
      <c r="S98" s="16">
        <f t="shared" si="6"/>
        <v>40811.120324074072</v>
      </c>
      <c r="T98" s="16">
        <f t="shared" si="7"/>
        <v>40871.161990740737</v>
      </c>
    </row>
    <row r="99" spans="1:20" ht="43.5" x14ac:dyDescent="0.35">
      <c r="A99">
        <v>1925</v>
      </c>
      <c r="B99" s="9" t="s">
        <v>1926</v>
      </c>
      <c r="C99" s="3" t="s">
        <v>6035</v>
      </c>
      <c r="D99" s="5">
        <v>1500</v>
      </c>
      <c r="E99" s="7">
        <v>1655</v>
      </c>
      <c r="F99" t="s">
        <v>8218</v>
      </c>
      <c r="G99" t="s">
        <v>8223</v>
      </c>
      <c r="H99" t="s">
        <v>8245</v>
      </c>
      <c r="I99">
        <v>1381449600</v>
      </c>
      <c r="J99">
        <v>1379540288</v>
      </c>
      <c r="K99" t="b">
        <v>0</v>
      </c>
      <c r="L99">
        <v>52</v>
      </c>
      <c r="M99" t="b">
        <v>1</v>
      </c>
      <c r="N99" t="s">
        <v>8277</v>
      </c>
      <c r="O99">
        <f t="shared" si="4"/>
        <v>110</v>
      </c>
      <c r="P99">
        <f t="shared" si="5"/>
        <v>31.83</v>
      </c>
      <c r="Q99" s="11" t="s">
        <v>8327</v>
      </c>
      <c r="R99" t="s">
        <v>8328</v>
      </c>
      <c r="S99" s="16">
        <f t="shared" si="6"/>
        <v>41535.90148148148</v>
      </c>
      <c r="T99" s="16">
        <f t="shared" si="7"/>
        <v>41558</v>
      </c>
    </row>
    <row r="100" spans="1:20" ht="58" x14ac:dyDescent="0.35">
      <c r="A100">
        <v>2087</v>
      </c>
      <c r="B100" s="9" t="s">
        <v>2088</v>
      </c>
      <c r="C100" s="3" t="s">
        <v>6197</v>
      </c>
      <c r="D100" s="5">
        <v>1500</v>
      </c>
      <c r="E100" s="7">
        <v>1553</v>
      </c>
      <c r="F100" t="s">
        <v>8218</v>
      </c>
      <c r="G100" t="s">
        <v>8223</v>
      </c>
      <c r="H100" t="s">
        <v>8245</v>
      </c>
      <c r="I100">
        <v>1315457658</v>
      </c>
      <c r="J100">
        <v>1312865658</v>
      </c>
      <c r="K100" t="b">
        <v>0</v>
      </c>
      <c r="L100">
        <v>25</v>
      </c>
      <c r="M100" t="b">
        <v>1</v>
      </c>
      <c r="N100" t="s">
        <v>8277</v>
      </c>
      <c r="O100">
        <f t="shared" si="4"/>
        <v>104</v>
      </c>
      <c r="P100">
        <f t="shared" si="5"/>
        <v>62.12</v>
      </c>
      <c r="Q100" s="11" t="s">
        <v>8327</v>
      </c>
      <c r="R100" t="s">
        <v>8328</v>
      </c>
      <c r="S100" s="16">
        <f t="shared" si="6"/>
        <v>40764.204375000001</v>
      </c>
      <c r="T100" s="16">
        <f t="shared" si="7"/>
        <v>40794.204375000001</v>
      </c>
    </row>
    <row r="101" spans="1:20" ht="43.5" x14ac:dyDescent="0.35">
      <c r="A101">
        <v>2093</v>
      </c>
      <c r="B101" s="9" t="s">
        <v>2094</v>
      </c>
      <c r="C101" s="3" t="s">
        <v>6203</v>
      </c>
      <c r="D101" s="5">
        <v>1500</v>
      </c>
      <c r="E101" s="7">
        <v>1537</v>
      </c>
      <c r="F101" t="s">
        <v>8218</v>
      </c>
      <c r="G101" t="s">
        <v>8223</v>
      </c>
      <c r="H101" t="s">
        <v>8245</v>
      </c>
      <c r="I101">
        <v>1356211832</v>
      </c>
      <c r="J101">
        <v>1351024232</v>
      </c>
      <c r="K101" t="b">
        <v>0</v>
      </c>
      <c r="L101">
        <v>23</v>
      </c>
      <c r="M101" t="b">
        <v>1</v>
      </c>
      <c r="N101" t="s">
        <v>8277</v>
      </c>
      <c r="O101">
        <f t="shared" si="4"/>
        <v>102</v>
      </c>
      <c r="P101">
        <f t="shared" si="5"/>
        <v>66.83</v>
      </c>
      <c r="Q101" s="11" t="s">
        <v>8327</v>
      </c>
      <c r="R101" t="s">
        <v>8328</v>
      </c>
      <c r="S101" s="16">
        <f t="shared" si="6"/>
        <v>41205.854537037041</v>
      </c>
      <c r="T101" s="16">
        <f t="shared" si="7"/>
        <v>41265.896203703705</v>
      </c>
    </row>
    <row r="102" spans="1:20" ht="43.5" x14ac:dyDescent="0.35">
      <c r="A102">
        <v>2494</v>
      </c>
      <c r="B102" s="9" t="s">
        <v>2494</v>
      </c>
      <c r="C102" s="3" t="s">
        <v>6604</v>
      </c>
      <c r="D102" s="5">
        <v>1500</v>
      </c>
      <c r="E102" s="7">
        <v>1515.08</v>
      </c>
      <c r="F102" t="s">
        <v>8218</v>
      </c>
      <c r="G102" t="s">
        <v>8223</v>
      </c>
      <c r="H102" t="s">
        <v>8245</v>
      </c>
      <c r="I102">
        <v>1337786944</v>
      </c>
      <c r="J102">
        <v>1335194944</v>
      </c>
      <c r="K102" t="b">
        <v>0</v>
      </c>
      <c r="L102">
        <v>39</v>
      </c>
      <c r="M102" t="b">
        <v>1</v>
      </c>
      <c r="N102" t="s">
        <v>8277</v>
      </c>
      <c r="O102">
        <f t="shared" si="4"/>
        <v>101</v>
      </c>
      <c r="P102">
        <f t="shared" si="5"/>
        <v>38.85</v>
      </c>
      <c r="Q102" s="11" t="s">
        <v>8327</v>
      </c>
      <c r="R102" t="s">
        <v>8328</v>
      </c>
      <c r="S102" s="16">
        <f t="shared" si="6"/>
        <v>41022.645185185182</v>
      </c>
      <c r="T102" s="16">
        <f t="shared" si="7"/>
        <v>41052.645185185182</v>
      </c>
    </row>
    <row r="103" spans="1:20" ht="43.5" x14ac:dyDescent="0.35">
      <c r="A103">
        <v>2487</v>
      </c>
      <c r="B103" s="9" t="s">
        <v>2487</v>
      </c>
      <c r="C103" s="3" t="s">
        <v>6597</v>
      </c>
      <c r="D103" s="5">
        <v>1500</v>
      </c>
      <c r="E103" s="7">
        <v>1500.76</v>
      </c>
      <c r="F103" t="s">
        <v>8218</v>
      </c>
      <c r="G103" t="s">
        <v>8223</v>
      </c>
      <c r="H103" t="s">
        <v>8245</v>
      </c>
      <c r="I103">
        <v>1338083997</v>
      </c>
      <c r="J103">
        <v>1335491997</v>
      </c>
      <c r="K103" t="b">
        <v>0</v>
      </c>
      <c r="L103">
        <v>38</v>
      </c>
      <c r="M103" t="b">
        <v>1</v>
      </c>
      <c r="N103" t="s">
        <v>8277</v>
      </c>
      <c r="O103">
        <f t="shared" si="4"/>
        <v>100</v>
      </c>
      <c r="P103">
        <f t="shared" si="5"/>
        <v>39.49</v>
      </c>
      <c r="Q103" s="11" t="s">
        <v>8327</v>
      </c>
      <c r="R103" t="s">
        <v>8328</v>
      </c>
      <c r="S103" s="16">
        <f t="shared" si="6"/>
        <v>41026.083298611113</v>
      </c>
      <c r="T103" s="16">
        <f t="shared" si="7"/>
        <v>41056.083298611113</v>
      </c>
    </row>
    <row r="104" spans="1:20" ht="43.5" x14ac:dyDescent="0.35">
      <c r="A104">
        <v>1898</v>
      </c>
      <c r="B104" s="9" t="s">
        <v>1899</v>
      </c>
      <c r="C104" s="3" t="s">
        <v>6008</v>
      </c>
      <c r="D104" s="5">
        <v>1000</v>
      </c>
      <c r="E104" s="7">
        <v>1445</v>
      </c>
      <c r="F104" t="s">
        <v>8218</v>
      </c>
      <c r="G104" t="s">
        <v>8223</v>
      </c>
      <c r="H104" t="s">
        <v>8245</v>
      </c>
      <c r="I104">
        <v>1454349600</v>
      </c>
      <c r="J104">
        <v>1451277473</v>
      </c>
      <c r="K104" t="b">
        <v>0</v>
      </c>
      <c r="L104">
        <v>21</v>
      </c>
      <c r="M104" t="b">
        <v>1</v>
      </c>
      <c r="N104" t="s">
        <v>8277</v>
      </c>
      <c r="O104">
        <f t="shared" si="4"/>
        <v>145</v>
      </c>
      <c r="P104">
        <f t="shared" si="5"/>
        <v>68.81</v>
      </c>
      <c r="Q104" s="11" t="s">
        <v>8327</v>
      </c>
      <c r="R104" t="s">
        <v>8328</v>
      </c>
      <c r="S104" s="16">
        <f t="shared" si="6"/>
        <v>42366.192974537036</v>
      </c>
      <c r="T104" s="16">
        <f t="shared" si="7"/>
        <v>42401.75</v>
      </c>
    </row>
    <row r="105" spans="1:20" ht="43.5" x14ac:dyDescent="0.35">
      <c r="A105">
        <v>2469</v>
      </c>
      <c r="B105" s="9" t="s">
        <v>2470</v>
      </c>
      <c r="C105" s="3" t="s">
        <v>6579</v>
      </c>
      <c r="D105" s="5">
        <v>1200</v>
      </c>
      <c r="E105" s="7">
        <v>1364</v>
      </c>
      <c r="F105" t="s">
        <v>8218</v>
      </c>
      <c r="G105" t="s">
        <v>8223</v>
      </c>
      <c r="H105" t="s">
        <v>8245</v>
      </c>
      <c r="I105">
        <v>1297160329</v>
      </c>
      <c r="J105">
        <v>1295000329</v>
      </c>
      <c r="K105" t="b">
        <v>0</v>
      </c>
      <c r="L105">
        <v>47</v>
      </c>
      <c r="M105" t="b">
        <v>1</v>
      </c>
      <c r="N105" t="s">
        <v>8277</v>
      </c>
      <c r="O105">
        <f t="shared" si="4"/>
        <v>114</v>
      </c>
      <c r="P105">
        <f t="shared" si="5"/>
        <v>29.02</v>
      </c>
      <c r="Q105" s="11" t="s">
        <v>8327</v>
      </c>
      <c r="R105" t="s">
        <v>8328</v>
      </c>
      <c r="S105" s="16">
        <f t="shared" si="6"/>
        <v>40557.429733796293</v>
      </c>
      <c r="T105" s="16">
        <f t="shared" si="7"/>
        <v>40582.429733796293</v>
      </c>
    </row>
    <row r="106" spans="1:20" ht="43.5" x14ac:dyDescent="0.35">
      <c r="A106">
        <v>2102</v>
      </c>
      <c r="B106" s="9" t="s">
        <v>2103</v>
      </c>
      <c r="C106" s="3" t="s">
        <v>6212</v>
      </c>
      <c r="D106" s="5">
        <v>1000</v>
      </c>
      <c r="E106" s="7">
        <v>1360</v>
      </c>
      <c r="F106" t="s">
        <v>8218</v>
      </c>
      <c r="G106" t="s">
        <v>8223</v>
      </c>
      <c r="H106" t="s">
        <v>8245</v>
      </c>
      <c r="I106">
        <v>1304628648</v>
      </c>
      <c r="J106">
        <v>1302036648</v>
      </c>
      <c r="K106" t="b">
        <v>0</v>
      </c>
      <c r="L106">
        <v>38</v>
      </c>
      <c r="M106" t="b">
        <v>1</v>
      </c>
      <c r="N106" t="s">
        <v>8277</v>
      </c>
      <c r="O106">
        <f t="shared" si="4"/>
        <v>136</v>
      </c>
      <c r="P106">
        <f t="shared" si="5"/>
        <v>35.79</v>
      </c>
      <c r="Q106" s="11" t="s">
        <v>8327</v>
      </c>
      <c r="R106" t="s">
        <v>8328</v>
      </c>
      <c r="S106" s="16">
        <f t="shared" si="6"/>
        <v>40638.868611111109</v>
      </c>
      <c r="T106" s="16">
        <f t="shared" si="7"/>
        <v>40668.868611111109</v>
      </c>
    </row>
    <row r="107" spans="1:20" ht="43.5" x14ac:dyDescent="0.35">
      <c r="A107">
        <v>1884</v>
      </c>
      <c r="B107" s="9" t="s">
        <v>1885</v>
      </c>
      <c r="C107" s="3" t="s">
        <v>5994</v>
      </c>
      <c r="D107" s="5">
        <v>1000</v>
      </c>
      <c r="E107" s="7">
        <v>1351</v>
      </c>
      <c r="F107" t="s">
        <v>8218</v>
      </c>
      <c r="G107" t="s">
        <v>8223</v>
      </c>
      <c r="H107" t="s">
        <v>8245</v>
      </c>
      <c r="I107">
        <v>1354017600</v>
      </c>
      <c r="J107">
        <v>1350967535</v>
      </c>
      <c r="K107" t="b">
        <v>0</v>
      </c>
      <c r="L107">
        <v>26</v>
      </c>
      <c r="M107" t="b">
        <v>1</v>
      </c>
      <c r="N107" t="s">
        <v>8277</v>
      </c>
      <c r="O107">
        <f t="shared" si="4"/>
        <v>135</v>
      </c>
      <c r="P107">
        <f t="shared" si="5"/>
        <v>51.96</v>
      </c>
      <c r="Q107" s="11" t="s">
        <v>8327</v>
      </c>
      <c r="R107" t="s">
        <v>8328</v>
      </c>
      <c r="S107" s="16">
        <f t="shared" si="6"/>
        <v>41205.198321759257</v>
      </c>
      <c r="T107" s="16">
        <f t="shared" si="7"/>
        <v>41240.5</v>
      </c>
    </row>
    <row r="108" spans="1:20" ht="29" x14ac:dyDescent="0.35">
      <c r="A108">
        <v>2118</v>
      </c>
      <c r="B108" s="9" t="s">
        <v>2119</v>
      </c>
      <c r="C108" s="3" t="s">
        <v>6228</v>
      </c>
      <c r="D108" s="5">
        <v>1000</v>
      </c>
      <c r="E108" s="7">
        <v>1346.11</v>
      </c>
      <c r="F108" t="s">
        <v>8218</v>
      </c>
      <c r="G108" t="s">
        <v>8223</v>
      </c>
      <c r="H108" t="s">
        <v>8245</v>
      </c>
      <c r="I108">
        <v>1311538136</v>
      </c>
      <c r="J108">
        <v>1308946136</v>
      </c>
      <c r="K108" t="b">
        <v>0</v>
      </c>
      <c r="L108">
        <v>17</v>
      </c>
      <c r="M108" t="b">
        <v>1</v>
      </c>
      <c r="N108" t="s">
        <v>8277</v>
      </c>
      <c r="O108">
        <f t="shared" si="4"/>
        <v>135</v>
      </c>
      <c r="P108">
        <f t="shared" si="5"/>
        <v>79.180000000000007</v>
      </c>
      <c r="Q108" s="11" t="s">
        <v>8327</v>
      </c>
      <c r="R108" t="s">
        <v>8328</v>
      </c>
      <c r="S108" s="16">
        <f t="shared" si="6"/>
        <v>40718.839537037034</v>
      </c>
      <c r="T108" s="16">
        <f t="shared" si="7"/>
        <v>40748.839537037034</v>
      </c>
    </row>
    <row r="109" spans="1:20" ht="29" x14ac:dyDescent="0.35">
      <c r="A109">
        <v>2477</v>
      </c>
      <c r="B109" s="9" t="s">
        <v>824</v>
      </c>
      <c r="C109" s="3" t="s">
        <v>6587</v>
      </c>
      <c r="D109" s="5">
        <v>750</v>
      </c>
      <c r="E109" s="7">
        <v>1285</v>
      </c>
      <c r="F109" t="s">
        <v>8218</v>
      </c>
      <c r="G109" t="s">
        <v>8223</v>
      </c>
      <c r="H109" t="s">
        <v>8245</v>
      </c>
      <c r="I109">
        <v>1344789345</v>
      </c>
      <c r="J109">
        <v>1340901345</v>
      </c>
      <c r="K109" t="b">
        <v>0</v>
      </c>
      <c r="L109">
        <v>41</v>
      </c>
      <c r="M109" t="b">
        <v>1</v>
      </c>
      <c r="N109" t="s">
        <v>8277</v>
      </c>
      <c r="O109">
        <f t="shared" si="4"/>
        <v>171</v>
      </c>
      <c r="P109">
        <f t="shared" si="5"/>
        <v>31.34</v>
      </c>
      <c r="Q109" s="11" t="s">
        <v>8327</v>
      </c>
      <c r="R109" t="s">
        <v>8328</v>
      </c>
      <c r="S109" s="16">
        <f t="shared" si="6"/>
        <v>41088.691493055558</v>
      </c>
      <c r="T109" s="16">
        <f t="shared" si="7"/>
        <v>41133.691493055558</v>
      </c>
    </row>
    <row r="110" spans="1:20" ht="29" x14ac:dyDescent="0.35">
      <c r="A110">
        <v>1930</v>
      </c>
      <c r="B110" s="9" t="s">
        <v>1931</v>
      </c>
      <c r="C110" s="3" t="s">
        <v>6040</v>
      </c>
      <c r="D110" s="5">
        <v>1000</v>
      </c>
      <c r="E110" s="7">
        <v>1270</v>
      </c>
      <c r="F110" t="s">
        <v>8218</v>
      </c>
      <c r="G110" t="s">
        <v>8223</v>
      </c>
      <c r="H110" t="s">
        <v>8245</v>
      </c>
      <c r="I110">
        <v>1373203482</v>
      </c>
      <c r="J110">
        <v>1368019482</v>
      </c>
      <c r="K110" t="b">
        <v>0</v>
      </c>
      <c r="L110">
        <v>26</v>
      </c>
      <c r="M110" t="b">
        <v>1</v>
      </c>
      <c r="N110" t="s">
        <v>8277</v>
      </c>
      <c r="O110">
        <f t="shared" si="4"/>
        <v>127</v>
      </c>
      <c r="P110">
        <f t="shared" si="5"/>
        <v>48.85</v>
      </c>
      <c r="Q110" s="11" t="s">
        <v>8327</v>
      </c>
      <c r="R110" t="s">
        <v>8328</v>
      </c>
      <c r="S110" s="16">
        <f t="shared" si="6"/>
        <v>41402.558819444443</v>
      </c>
      <c r="T110" s="16">
        <f t="shared" si="7"/>
        <v>41462.558819444443</v>
      </c>
    </row>
    <row r="111" spans="1:20" ht="43.5" x14ac:dyDescent="0.35">
      <c r="A111">
        <v>2465</v>
      </c>
      <c r="B111" s="9" t="s">
        <v>2466</v>
      </c>
      <c r="C111" s="3" t="s">
        <v>6575</v>
      </c>
      <c r="D111" s="5">
        <v>700</v>
      </c>
      <c r="E111" s="7">
        <v>1261</v>
      </c>
      <c r="F111" t="s">
        <v>8218</v>
      </c>
      <c r="G111" t="s">
        <v>8223</v>
      </c>
      <c r="H111" t="s">
        <v>8245</v>
      </c>
      <c r="I111">
        <v>1348420548</v>
      </c>
      <c r="J111">
        <v>1345828548</v>
      </c>
      <c r="K111" t="b">
        <v>0</v>
      </c>
      <c r="L111">
        <v>48</v>
      </c>
      <c r="M111" t="b">
        <v>1</v>
      </c>
      <c r="N111" t="s">
        <v>8277</v>
      </c>
      <c r="O111">
        <f t="shared" si="4"/>
        <v>180</v>
      </c>
      <c r="P111">
        <f t="shared" si="5"/>
        <v>26.27</v>
      </c>
      <c r="Q111" s="11" t="s">
        <v>8327</v>
      </c>
      <c r="R111" t="s">
        <v>8328</v>
      </c>
      <c r="S111" s="16">
        <f t="shared" si="6"/>
        <v>41145.719305555554</v>
      </c>
      <c r="T111" s="16">
        <f t="shared" si="7"/>
        <v>41175.719305555554</v>
      </c>
    </row>
    <row r="112" spans="1:20" ht="43.5" x14ac:dyDescent="0.35">
      <c r="A112">
        <v>2483</v>
      </c>
      <c r="B112" s="9" t="s">
        <v>2483</v>
      </c>
      <c r="C112" s="3" t="s">
        <v>6593</v>
      </c>
      <c r="D112" s="5">
        <v>1100</v>
      </c>
      <c r="E112" s="7">
        <v>1251</v>
      </c>
      <c r="F112" t="s">
        <v>8218</v>
      </c>
      <c r="G112" t="s">
        <v>8223</v>
      </c>
      <c r="H112" t="s">
        <v>8245</v>
      </c>
      <c r="I112">
        <v>1335891603</v>
      </c>
      <c r="J112">
        <v>1330711203</v>
      </c>
      <c r="K112" t="b">
        <v>0</v>
      </c>
      <c r="L112">
        <v>19</v>
      </c>
      <c r="M112" t="b">
        <v>1</v>
      </c>
      <c r="N112" t="s">
        <v>8277</v>
      </c>
      <c r="O112">
        <f t="shared" si="4"/>
        <v>114</v>
      </c>
      <c r="P112">
        <f t="shared" si="5"/>
        <v>65.84</v>
      </c>
      <c r="Q112" s="11" t="s">
        <v>8327</v>
      </c>
      <c r="R112" t="s">
        <v>8328</v>
      </c>
      <c r="S112" s="16">
        <f t="shared" si="6"/>
        <v>40970.750034722223</v>
      </c>
      <c r="T112" s="16">
        <f t="shared" si="7"/>
        <v>41030.708368055559</v>
      </c>
    </row>
    <row r="113" spans="1:20" ht="43.5" x14ac:dyDescent="0.35">
      <c r="A113">
        <v>1886</v>
      </c>
      <c r="B113" s="9" t="s">
        <v>1887</v>
      </c>
      <c r="C113" s="3" t="s">
        <v>5996</v>
      </c>
      <c r="D113" s="5">
        <v>1200</v>
      </c>
      <c r="E113" s="7">
        <v>1225</v>
      </c>
      <c r="F113" t="s">
        <v>8218</v>
      </c>
      <c r="G113" t="s">
        <v>8223</v>
      </c>
      <c r="H113" t="s">
        <v>8245</v>
      </c>
      <c r="I113">
        <v>1415832338</v>
      </c>
      <c r="J113">
        <v>1413236738</v>
      </c>
      <c r="K113" t="b">
        <v>0</v>
      </c>
      <c r="L113">
        <v>29</v>
      </c>
      <c r="M113" t="b">
        <v>1</v>
      </c>
      <c r="N113" t="s">
        <v>8277</v>
      </c>
      <c r="O113">
        <f t="shared" si="4"/>
        <v>102</v>
      </c>
      <c r="P113">
        <f t="shared" si="5"/>
        <v>42.24</v>
      </c>
      <c r="Q113" s="11" t="s">
        <v>8327</v>
      </c>
      <c r="R113" t="s">
        <v>8328</v>
      </c>
      <c r="S113" s="16">
        <f t="shared" si="6"/>
        <v>41925.906689814816</v>
      </c>
      <c r="T113" s="16">
        <f t="shared" si="7"/>
        <v>41955.94835648148</v>
      </c>
    </row>
    <row r="114" spans="1:20" ht="43.5" x14ac:dyDescent="0.35">
      <c r="A114">
        <v>1899</v>
      </c>
      <c r="B114" s="9" t="s">
        <v>1900</v>
      </c>
      <c r="C114" s="3" t="s">
        <v>6009</v>
      </c>
      <c r="D114" s="5">
        <v>900</v>
      </c>
      <c r="E114" s="7">
        <v>1200</v>
      </c>
      <c r="F114" t="s">
        <v>8218</v>
      </c>
      <c r="G114" t="s">
        <v>8223</v>
      </c>
      <c r="H114" t="s">
        <v>8245</v>
      </c>
      <c r="I114">
        <v>1427319366</v>
      </c>
      <c r="J114">
        <v>1424730966</v>
      </c>
      <c r="K114" t="b">
        <v>0</v>
      </c>
      <c r="L114">
        <v>42</v>
      </c>
      <c r="M114" t="b">
        <v>1</v>
      </c>
      <c r="N114" t="s">
        <v>8277</v>
      </c>
      <c r="O114">
        <f t="shared" si="4"/>
        <v>133</v>
      </c>
      <c r="P114">
        <f t="shared" si="5"/>
        <v>28.57</v>
      </c>
      <c r="Q114" s="11" t="s">
        <v>8327</v>
      </c>
      <c r="R114" t="s">
        <v>8328</v>
      </c>
      <c r="S114" s="16">
        <f t="shared" si="6"/>
        <v>42058.941736111112</v>
      </c>
      <c r="T114" s="16">
        <f t="shared" si="7"/>
        <v>42088.90006944444</v>
      </c>
    </row>
    <row r="115" spans="1:20" ht="43.5" x14ac:dyDescent="0.35">
      <c r="A115">
        <v>2467</v>
      </c>
      <c r="B115" s="9" t="s">
        <v>2468</v>
      </c>
      <c r="C115" s="3" t="s">
        <v>6577</v>
      </c>
      <c r="D115" s="5">
        <v>1000</v>
      </c>
      <c r="E115" s="7">
        <v>1185</v>
      </c>
      <c r="F115" t="s">
        <v>8218</v>
      </c>
      <c r="G115" t="s">
        <v>8223</v>
      </c>
      <c r="H115" t="s">
        <v>8245</v>
      </c>
      <c r="I115">
        <v>1336669200</v>
      </c>
      <c r="J115">
        <v>1335473931</v>
      </c>
      <c r="K115" t="b">
        <v>0</v>
      </c>
      <c r="L115">
        <v>43</v>
      </c>
      <c r="M115" t="b">
        <v>1</v>
      </c>
      <c r="N115" t="s">
        <v>8277</v>
      </c>
      <c r="O115">
        <f t="shared" si="4"/>
        <v>119</v>
      </c>
      <c r="P115">
        <f t="shared" si="5"/>
        <v>27.56</v>
      </c>
      <c r="Q115" s="11" t="s">
        <v>8327</v>
      </c>
      <c r="R115" t="s">
        <v>8328</v>
      </c>
      <c r="S115" s="16">
        <f t="shared" si="6"/>
        <v>41025.874201388891</v>
      </c>
      <c r="T115" s="16">
        <f t="shared" si="7"/>
        <v>41039.708333333336</v>
      </c>
    </row>
    <row r="116" spans="1:20" ht="29" x14ac:dyDescent="0.35">
      <c r="A116">
        <v>1894</v>
      </c>
      <c r="B116" s="9" t="s">
        <v>1895</v>
      </c>
      <c r="C116" s="3" t="s">
        <v>6004</v>
      </c>
      <c r="D116" s="5">
        <v>1000</v>
      </c>
      <c r="E116" s="7">
        <v>1145</v>
      </c>
      <c r="F116" t="s">
        <v>8218</v>
      </c>
      <c r="G116" t="s">
        <v>8223</v>
      </c>
      <c r="H116" t="s">
        <v>8245</v>
      </c>
      <c r="I116">
        <v>1329082983</v>
      </c>
      <c r="J116">
        <v>1326404583</v>
      </c>
      <c r="K116" t="b">
        <v>0</v>
      </c>
      <c r="L116">
        <v>20</v>
      </c>
      <c r="M116" t="b">
        <v>1</v>
      </c>
      <c r="N116" t="s">
        <v>8277</v>
      </c>
      <c r="O116">
        <f t="shared" si="4"/>
        <v>115</v>
      </c>
      <c r="P116">
        <f t="shared" si="5"/>
        <v>57.25</v>
      </c>
      <c r="Q116" s="11" t="s">
        <v>8327</v>
      </c>
      <c r="R116" t="s">
        <v>8328</v>
      </c>
      <c r="S116" s="16">
        <f t="shared" si="6"/>
        <v>40920.904895833337</v>
      </c>
      <c r="T116" s="16">
        <f t="shared" si="7"/>
        <v>40951.904895833337</v>
      </c>
    </row>
    <row r="117" spans="1:20" ht="43.5" x14ac:dyDescent="0.35">
      <c r="A117">
        <v>1937</v>
      </c>
      <c r="B117" s="9" t="s">
        <v>1938</v>
      </c>
      <c r="C117" s="3" t="s">
        <v>6047</v>
      </c>
      <c r="D117" s="5">
        <v>600</v>
      </c>
      <c r="E117" s="7">
        <v>1123.47</v>
      </c>
      <c r="F117" t="s">
        <v>8218</v>
      </c>
      <c r="G117" t="s">
        <v>8223</v>
      </c>
      <c r="H117" t="s">
        <v>8245</v>
      </c>
      <c r="I117">
        <v>1339732740</v>
      </c>
      <c r="J117">
        <v>1338346281</v>
      </c>
      <c r="K117" t="b">
        <v>0</v>
      </c>
      <c r="L117">
        <v>29</v>
      </c>
      <c r="M117" t="b">
        <v>1</v>
      </c>
      <c r="N117" t="s">
        <v>8277</v>
      </c>
      <c r="O117">
        <f t="shared" si="4"/>
        <v>187</v>
      </c>
      <c r="P117">
        <f t="shared" si="5"/>
        <v>38.74</v>
      </c>
      <c r="Q117" s="11" t="s">
        <v>8327</v>
      </c>
      <c r="R117" t="s">
        <v>8328</v>
      </c>
      <c r="S117" s="16">
        <f t="shared" si="6"/>
        <v>41059.118993055556</v>
      </c>
      <c r="T117" s="16">
        <f t="shared" si="7"/>
        <v>41075.165972222225</v>
      </c>
    </row>
    <row r="118" spans="1:20" ht="43.5" x14ac:dyDescent="0.35">
      <c r="A118">
        <v>1940</v>
      </c>
      <c r="B118" s="9" t="s">
        <v>1941</v>
      </c>
      <c r="C118" s="3" t="s">
        <v>6050</v>
      </c>
      <c r="D118" s="5">
        <v>650</v>
      </c>
      <c r="E118" s="7">
        <v>1111</v>
      </c>
      <c r="F118" t="s">
        <v>8218</v>
      </c>
      <c r="G118" t="s">
        <v>8223</v>
      </c>
      <c r="H118" t="s">
        <v>8245</v>
      </c>
      <c r="I118">
        <v>1308110340</v>
      </c>
      <c r="J118">
        <v>1304770233</v>
      </c>
      <c r="K118" t="b">
        <v>0</v>
      </c>
      <c r="L118">
        <v>31</v>
      </c>
      <c r="M118" t="b">
        <v>1</v>
      </c>
      <c r="N118" t="s">
        <v>8277</v>
      </c>
      <c r="O118">
        <f t="shared" si="4"/>
        <v>171</v>
      </c>
      <c r="P118">
        <f t="shared" si="5"/>
        <v>35.840000000000003</v>
      </c>
      <c r="Q118" s="11" t="s">
        <v>8327</v>
      </c>
      <c r="R118" t="s">
        <v>8328</v>
      </c>
      <c r="S118" s="16">
        <f t="shared" si="6"/>
        <v>40670.507326388892</v>
      </c>
      <c r="T118" s="16">
        <f t="shared" si="7"/>
        <v>40709.165972222225</v>
      </c>
    </row>
    <row r="119" spans="1:20" ht="43.5" x14ac:dyDescent="0.35">
      <c r="A119">
        <v>2498</v>
      </c>
      <c r="B119" s="9" t="s">
        <v>2498</v>
      </c>
      <c r="C119" s="3" t="s">
        <v>6608</v>
      </c>
      <c r="D119" s="5">
        <v>1000</v>
      </c>
      <c r="E119" s="7">
        <v>1056</v>
      </c>
      <c r="F119" t="s">
        <v>8218</v>
      </c>
      <c r="G119" t="s">
        <v>8223</v>
      </c>
      <c r="H119" t="s">
        <v>8245</v>
      </c>
      <c r="I119">
        <v>1422400387</v>
      </c>
      <c r="J119">
        <v>1421190787</v>
      </c>
      <c r="K119" t="b">
        <v>0</v>
      </c>
      <c r="L119">
        <v>20</v>
      </c>
      <c r="M119" t="b">
        <v>1</v>
      </c>
      <c r="N119" t="s">
        <v>8277</v>
      </c>
      <c r="O119">
        <f t="shared" si="4"/>
        <v>106</v>
      </c>
      <c r="P119">
        <f t="shared" si="5"/>
        <v>52.8</v>
      </c>
      <c r="Q119" s="11" t="s">
        <v>8327</v>
      </c>
      <c r="R119" t="s">
        <v>8328</v>
      </c>
      <c r="S119" s="16">
        <f t="shared" si="6"/>
        <v>42017.967442129629</v>
      </c>
      <c r="T119" s="16">
        <f t="shared" si="7"/>
        <v>42031.967442129629</v>
      </c>
    </row>
    <row r="120" spans="1:20" ht="43.5" x14ac:dyDescent="0.35">
      <c r="A120">
        <v>1883</v>
      </c>
      <c r="B120" s="9" t="s">
        <v>1884</v>
      </c>
      <c r="C120" s="3" t="s">
        <v>5993</v>
      </c>
      <c r="D120" s="5">
        <v>999</v>
      </c>
      <c r="E120" s="7">
        <v>1047</v>
      </c>
      <c r="F120" t="s">
        <v>8218</v>
      </c>
      <c r="G120" t="s">
        <v>8223</v>
      </c>
      <c r="H120" t="s">
        <v>8245</v>
      </c>
      <c r="I120">
        <v>1333921508</v>
      </c>
      <c r="J120">
        <v>1331333108</v>
      </c>
      <c r="K120" t="b">
        <v>0</v>
      </c>
      <c r="L120">
        <v>32</v>
      </c>
      <c r="M120" t="b">
        <v>1</v>
      </c>
      <c r="N120" t="s">
        <v>8277</v>
      </c>
      <c r="O120">
        <f t="shared" si="4"/>
        <v>105</v>
      </c>
      <c r="P120">
        <f t="shared" si="5"/>
        <v>32.72</v>
      </c>
      <c r="Q120" s="11" t="s">
        <v>8327</v>
      </c>
      <c r="R120" t="s">
        <v>8328</v>
      </c>
      <c r="S120" s="16">
        <f t="shared" si="6"/>
        <v>40977.948009259257</v>
      </c>
      <c r="T120" s="16">
        <f t="shared" si="7"/>
        <v>41007.906342592592</v>
      </c>
    </row>
    <row r="121" spans="1:20" ht="43.5" x14ac:dyDescent="0.35">
      <c r="A121">
        <v>2104</v>
      </c>
      <c r="B121" s="9" t="s">
        <v>2105</v>
      </c>
      <c r="C121" s="3" t="s">
        <v>6214</v>
      </c>
      <c r="D121" s="5">
        <v>800</v>
      </c>
      <c r="E121" s="7">
        <v>1036</v>
      </c>
      <c r="F121" t="s">
        <v>8218</v>
      </c>
      <c r="G121" t="s">
        <v>8223</v>
      </c>
      <c r="H121" t="s">
        <v>8245</v>
      </c>
      <c r="I121">
        <v>1369958400</v>
      </c>
      <c r="J121">
        <v>1367286434</v>
      </c>
      <c r="K121" t="b">
        <v>0</v>
      </c>
      <c r="L121">
        <v>37</v>
      </c>
      <c r="M121" t="b">
        <v>1</v>
      </c>
      <c r="N121" t="s">
        <v>8277</v>
      </c>
      <c r="O121">
        <f t="shared" si="4"/>
        <v>130</v>
      </c>
      <c r="P121">
        <f t="shared" si="5"/>
        <v>28</v>
      </c>
      <c r="Q121" s="11" t="s">
        <v>8327</v>
      </c>
      <c r="R121" t="s">
        <v>8328</v>
      </c>
      <c r="S121" s="16">
        <f t="shared" si="6"/>
        <v>41394.074467592596</v>
      </c>
      <c r="T121" s="16">
        <f t="shared" si="7"/>
        <v>41425</v>
      </c>
    </row>
    <row r="122" spans="1:20" ht="43.5" x14ac:dyDescent="0.35">
      <c r="A122">
        <v>2470</v>
      </c>
      <c r="B122" s="9" t="s">
        <v>2471</v>
      </c>
      <c r="C122" s="3" t="s">
        <v>6580</v>
      </c>
      <c r="D122" s="5">
        <v>1000</v>
      </c>
      <c r="E122" s="7">
        <v>1031.6400000000001</v>
      </c>
      <c r="F122" t="s">
        <v>8218</v>
      </c>
      <c r="G122" t="s">
        <v>8223</v>
      </c>
      <c r="H122" t="s">
        <v>8245</v>
      </c>
      <c r="I122">
        <v>1337824055</v>
      </c>
      <c r="J122">
        <v>1335232055</v>
      </c>
      <c r="K122" t="b">
        <v>0</v>
      </c>
      <c r="L122">
        <v>36</v>
      </c>
      <c r="M122" t="b">
        <v>1</v>
      </c>
      <c r="N122" t="s">
        <v>8277</v>
      </c>
      <c r="O122">
        <f t="shared" si="4"/>
        <v>103</v>
      </c>
      <c r="P122">
        <f t="shared" si="5"/>
        <v>28.66</v>
      </c>
      <c r="Q122" s="11" t="s">
        <v>8327</v>
      </c>
      <c r="R122" t="s">
        <v>8328</v>
      </c>
      <c r="S122" s="16">
        <f t="shared" si="6"/>
        <v>41023.07471064815</v>
      </c>
      <c r="T122" s="16">
        <f t="shared" si="7"/>
        <v>41053.07471064815</v>
      </c>
    </row>
    <row r="123" spans="1:20" ht="58" x14ac:dyDescent="0.35">
      <c r="A123">
        <v>2482</v>
      </c>
      <c r="B123" s="9" t="s">
        <v>2482</v>
      </c>
      <c r="C123" s="3" t="s">
        <v>6592</v>
      </c>
      <c r="D123" s="5">
        <v>1000</v>
      </c>
      <c r="E123" s="7">
        <v>1001</v>
      </c>
      <c r="F123" t="s">
        <v>8218</v>
      </c>
      <c r="G123" t="s">
        <v>8223</v>
      </c>
      <c r="H123" t="s">
        <v>8245</v>
      </c>
      <c r="I123">
        <v>1312224383</v>
      </c>
      <c r="J123">
        <v>1308336383</v>
      </c>
      <c r="K123" t="b">
        <v>0</v>
      </c>
      <c r="L123">
        <v>25</v>
      </c>
      <c r="M123" t="b">
        <v>1</v>
      </c>
      <c r="N123" t="s">
        <v>8277</v>
      </c>
      <c r="O123">
        <f t="shared" si="4"/>
        <v>100</v>
      </c>
      <c r="P123">
        <f t="shared" si="5"/>
        <v>40.04</v>
      </c>
      <c r="Q123" s="11" t="s">
        <v>8327</v>
      </c>
      <c r="R123" t="s">
        <v>8328</v>
      </c>
      <c r="S123" s="16">
        <f t="shared" si="6"/>
        <v>40711.782210648147</v>
      </c>
      <c r="T123" s="16">
        <f t="shared" si="7"/>
        <v>40756.782210648147</v>
      </c>
    </row>
    <row r="124" spans="1:20" ht="43.5" x14ac:dyDescent="0.35">
      <c r="A124">
        <v>2083</v>
      </c>
      <c r="B124" s="9" t="s">
        <v>2084</v>
      </c>
      <c r="C124" s="3" t="s">
        <v>6193</v>
      </c>
      <c r="D124" s="5">
        <v>750</v>
      </c>
      <c r="E124" s="7">
        <v>850</v>
      </c>
      <c r="F124" t="s">
        <v>8218</v>
      </c>
      <c r="G124" t="s">
        <v>8223</v>
      </c>
      <c r="H124" t="s">
        <v>8245</v>
      </c>
      <c r="I124">
        <v>1338830395</v>
      </c>
      <c r="J124">
        <v>1336238395</v>
      </c>
      <c r="K124" t="b">
        <v>0</v>
      </c>
      <c r="L124">
        <v>25</v>
      </c>
      <c r="M124" t="b">
        <v>1</v>
      </c>
      <c r="N124" t="s">
        <v>8277</v>
      </c>
      <c r="O124">
        <f t="shared" si="4"/>
        <v>113</v>
      </c>
      <c r="P124">
        <f t="shared" si="5"/>
        <v>34</v>
      </c>
      <c r="Q124" s="11" t="s">
        <v>8327</v>
      </c>
      <c r="R124" t="s">
        <v>8328</v>
      </c>
      <c r="S124" s="16">
        <f t="shared" si="6"/>
        <v>41034.72216435185</v>
      </c>
      <c r="T124" s="16">
        <f t="shared" si="7"/>
        <v>41064.72216435185</v>
      </c>
    </row>
    <row r="125" spans="1:20" ht="58" x14ac:dyDescent="0.35">
      <c r="A125">
        <v>2100</v>
      </c>
      <c r="B125" s="9" t="s">
        <v>2101</v>
      </c>
      <c r="C125" s="3" t="s">
        <v>6210</v>
      </c>
      <c r="D125" s="5">
        <v>600</v>
      </c>
      <c r="E125" s="7">
        <v>820</v>
      </c>
      <c r="F125" t="s">
        <v>8218</v>
      </c>
      <c r="G125" t="s">
        <v>8223</v>
      </c>
      <c r="H125" t="s">
        <v>8245</v>
      </c>
      <c r="I125">
        <v>1341028740</v>
      </c>
      <c r="J125">
        <v>1339704141</v>
      </c>
      <c r="K125" t="b">
        <v>0</v>
      </c>
      <c r="L125">
        <v>27</v>
      </c>
      <c r="M125" t="b">
        <v>1</v>
      </c>
      <c r="N125" t="s">
        <v>8277</v>
      </c>
      <c r="O125">
        <f t="shared" si="4"/>
        <v>137</v>
      </c>
      <c r="P125">
        <f t="shared" si="5"/>
        <v>30.37</v>
      </c>
      <c r="Q125" s="11" t="s">
        <v>8327</v>
      </c>
      <c r="R125" t="s">
        <v>8328</v>
      </c>
      <c r="S125" s="16">
        <f t="shared" si="6"/>
        <v>41074.834965277776</v>
      </c>
      <c r="T125" s="16">
        <f t="shared" si="7"/>
        <v>41090.165972222225</v>
      </c>
    </row>
    <row r="126" spans="1:20" ht="43.5" x14ac:dyDescent="0.35">
      <c r="A126">
        <v>2486</v>
      </c>
      <c r="B126" s="9" t="s">
        <v>2486</v>
      </c>
      <c r="C126" s="3" t="s">
        <v>6596</v>
      </c>
      <c r="D126" s="5">
        <v>300</v>
      </c>
      <c r="E126" s="7">
        <v>797</v>
      </c>
      <c r="F126" t="s">
        <v>8218</v>
      </c>
      <c r="G126" t="s">
        <v>8223</v>
      </c>
      <c r="H126" t="s">
        <v>8245</v>
      </c>
      <c r="I126">
        <v>1335113976</v>
      </c>
      <c r="J126">
        <v>1332521976</v>
      </c>
      <c r="K126" t="b">
        <v>0</v>
      </c>
      <c r="L126">
        <v>30</v>
      </c>
      <c r="M126" t="b">
        <v>1</v>
      </c>
      <c r="N126" t="s">
        <v>8277</v>
      </c>
      <c r="O126">
        <f t="shared" si="4"/>
        <v>266</v>
      </c>
      <c r="P126">
        <f t="shared" si="5"/>
        <v>26.57</v>
      </c>
      <c r="Q126" s="11" t="s">
        <v>8327</v>
      </c>
      <c r="R126" t="s">
        <v>8328</v>
      </c>
      <c r="S126" s="16">
        <f t="shared" si="6"/>
        <v>40991.708055555559</v>
      </c>
      <c r="T126" s="16">
        <f t="shared" si="7"/>
        <v>41021.708055555559</v>
      </c>
    </row>
    <row r="127" spans="1:20" ht="29" x14ac:dyDescent="0.35">
      <c r="A127">
        <v>2492</v>
      </c>
      <c r="B127" s="9" t="s">
        <v>2492</v>
      </c>
      <c r="C127" s="3" t="s">
        <v>6602</v>
      </c>
      <c r="D127" s="5">
        <v>600</v>
      </c>
      <c r="E127" s="7">
        <v>750</v>
      </c>
      <c r="F127" t="s">
        <v>8218</v>
      </c>
      <c r="G127" t="s">
        <v>8223</v>
      </c>
      <c r="H127" t="s">
        <v>8245</v>
      </c>
      <c r="I127">
        <v>1339840740</v>
      </c>
      <c r="J127">
        <v>1335397188</v>
      </c>
      <c r="K127" t="b">
        <v>0</v>
      </c>
      <c r="L127">
        <v>27</v>
      </c>
      <c r="M127" t="b">
        <v>1</v>
      </c>
      <c r="N127" t="s">
        <v>8277</v>
      </c>
      <c r="O127">
        <f t="shared" si="4"/>
        <v>125</v>
      </c>
      <c r="P127">
        <f t="shared" si="5"/>
        <v>27.78</v>
      </c>
      <c r="Q127" s="11" t="s">
        <v>8327</v>
      </c>
      <c r="R127" t="s">
        <v>8328</v>
      </c>
      <c r="S127" s="16">
        <f t="shared" si="6"/>
        <v>41024.985972222225</v>
      </c>
      <c r="T127" s="16">
        <f t="shared" si="7"/>
        <v>41076.415972222225</v>
      </c>
    </row>
    <row r="128" spans="1:20" ht="43.5" x14ac:dyDescent="0.35">
      <c r="A128">
        <v>1892</v>
      </c>
      <c r="B128" s="9" t="s">
        <v>1893</v>
      </c>
      <c r="C128" s="3" t="s">
        <v>6002</v>
      </c>
      <c r="D128" s="5">
        <v>500</v>
      </c>
      <c r="E128" s="7">
        <v>683</v>
      </c>
      <c r="F128" t="s">
        <v>8218</v>
      </c>
      <c r="G128" t="s">
        <v>8223</v>
      </c>
      <c r="H128" t="s">
        <v>8245</v>
      </c>
      <c r="I128">
        <v>1307459881</v>
      </c>
      <c r="J128">
        <v>1304867881</v>
      </c>
      <c r="K128" t="b">
        <v>0</v>
      </c>
      <c r="L128">
        <v>26</v>
      </c>
      <c r="M128" t="b">
        <v>1</v>
      </c>
      <c r="N128" t="s">
        <v>8277</v>
      </c>
      <c r="O128">
        <f t="shared" si="4"/>
        <v>137</v>
      </c>
      <c r="P128">
        <f t="shared" si="5"/>
        <v>26.27</v>
      </c>
      <c r="Q128" s="11" t="s">
        <v>8327</v>
      </c>
      <c r="R128" t="s">
        <v>8328</v>
      </c>
      <c r="S128" s="16">
        <f t="shared" si="6"/>
        <v>40671.637511574074</v>
      </c>
      <c r="T128" s="16">
        <f t="shared" si="7"/>
        <v>40701.637511574074</v>
      </c>
    </row>
    <row r="129" spans="1:20" ht="43.5" x14ac:dyDescent="0.35">
      <c r="A129">
        <v>2500</v>
      </c>
      <c r="B129" s="9" t="s">
        <v>2500</v>
      </c>
      <c r="C129" s="3" t="s">
        <v>6610</v>
      </c>
      <c r="D129" s="5">
        <v>600</v>
      </c>
      <c r="E129" s="7">
        <v>680</v>
      </c>
      <c r="F129" t="s">
        <v>8218</v>
      </c>
      <c r="G129" t="s">
        <v>8223</v>
      </c>
      <c r="H129" t="s">
        <v>8245</v>
      </c>
      <c r="I129">
        <v>1340476375</v>
      </c>
      <c r="J129">
        <v>1337884375</v>
      </c>
      <c r="K129" t="b">
        <v>0</v>
      </c>
      <c r="L129">
        <v>29</v>
      </c>
      <c r="M129" t="b">
        <v>1</v>
      </c>
      <c r="N129" t="s">
        <v>8277</v>
      </c>
      <c r="O129">
        <f t="shared" si="4"/>
        <v>113</v>
      </c>
      <c r="P129">
        <f t="shared" si="5"/>
        <v>23.45</v>
      </c>
      <c r="Q129" s="11" t="s">
        <v>8327</v>
      </c>
      <c r="R129" t="s">
        <v>8328</v>
      </c>
      <c r="S129" s="16">
        <f t="shared" si="6"/>
        <v>41053.772858796299</v>
      </c>
      <c r="T129" s="16">
        <f t="shared" si="7"/>
        <v>41083.772858796299</v>
      </c>
    </row>
    <row r="130" spans="1:20" ht="58" x14ac:dyDescent="0.35">
      <c r="A130">
        <v>2471</v>
      </c>
      <c r="B130" s="9" t="s">
        <v>2472</v>
      </c>
      <c r="C130" s="3" t="s">
        <v>6581</v>
      </c>
      <c r="D130" s="5">
        <v>500</v>
      </c>
      <c r="E130" s="7">
        <v>640</v>
      </c>
      <c r="F130" t="s">
        <v>8218</v>
      </c>
      <c r="G130" t="s">
        <v>8223</v>
      </c>
      <c r="H130" t="s">
        <v>8245</v>
      </c>
      <c r="I130">
        <v>1327535392</v>
      </c>
      <c r="J130">
        <v>1324079392</v>
      </c>
      <c r="K130" t="b">
        <v>0</v>
      </c>
      <c r="L130">
        <v>17</v>
      </c>
      <c r="M130" t="b">
        <v>1</v>
      </c>
      <c r="N130" t="s">
        <v>8277</v>
      </c>
      <c r="O130">
        <f t="shared" ref="O130:O139" si="8">ROUND(E130/D130*100, 0)</f>
        <v>128</v>
      </c>
      <c r="P130">
        <f t="shared" ref="P130:P139" si="9">IFERROR(ROUND(E130/L130, 2), 0)</f>
        <v>37.65</v>
      </c>
      <c r="Q130" s="11" t="s">
        <v>8327</v>
      </c>
      <c r="R130" t="s">
        <v>8328</v>
      </c>
      <c r="S130" s="16">
        <f t="shared" ref="S130:S139" si="10">(((J130/60)/60)/24)+DATE(1970,1,1)</f>
        <v>40893.992962962962</v>
      </c>
      <c r="T130" s="16">
        <f t="shared" ref="T130:T139" si="11">(((I130/60)/60)/24)+DATE(1970,1,1)</f>
        <v>40933.992962962962</v>
      </c>
    </row>
    <row r="131" spans="1:20" x14ac:dyDescent="0.35">
      <c r="A131">
        <v>1927</v>
      </c>
      <c r="B131" s="9" t="s">
        <v>1928</v>
      </c>
      <c r="C131" s="3" t="s">
        <v>6037</v>
      </c>
      <c r="D131" s="5">
        <v>600</v>
      </c>
      <c r="E131" s="7">
        <v>620</v>
      </c>
      <c r="F131" t="s">
        <v>8218</v>
      </c>
      <c r="G131" t="s">
        <v>8223</v>
      </c>
      <c r="H131" t="s">
        <v>8245</v>
      </c>
      <c r="I131">
        <v>1331182740</v>
      </c>
      <c r="J131">
        <v>1329856839</v>
      </c>
      <c r="K131" t="b">
        <v>0</v>
      </c>
      <c r="L131">
        <v>11</v>
      </c>
      <c r="M131" t="b">
        <v>1</v>
      </c>
      <c r="N131" t="s">
        <v>8277</v>
      </c>
      <c r="O131">
        <f t="shared" si="8"/>
        <v>103</v>
      </c>
      <c r="P131">
        <f t="shared" si="9"/>
        <v>56.36</v>
      </c>
      <c r="Q131" s="11" t="s">
        <v>8327</v>
      </c>
      <c r="R131" t="s">
        <v>8328</v>
      </c>
      <c r="S131" s="16">
        <f t="shared" si="10"/>
        <v>40960.861562500002</v>
      </c>
      <c r="T131" s="16">
        <f t="shared" si="11"/>
        <v>40976.207638888889</v>
      </c>
    </row>
    <row r="132" spans="1:20" ht="43.5" x14ac:dyDescent="0.35">
      <c r="A132">
        <v>2096</v>
      </c>
      <c r="B132" s="9" t="s">
        <v>2097</v>
      </c>
      <c r="C132" s="3" t="s">
        <v>6206</v>
      </c>
      <c r="D132" s="5">
        <v>600</v>
      </c>
      <c r="E132" s="7">
        <v>610</v>
      </c>
      <c r="F132" t="s">
        <v>8218</v>
      </c>
      <c r="G132" t="s">
        <v>8223</v>
      </c>
      <c r="H132" t="s">
        <v>8245</v>
      </c>
      <c r="I132">
        <v>1351223940</v>
      </c>
      <c r="J132">
        <v>1349892735</v>
      </c>
      <c r="K132" t="b">
        <v>0</v>
      </c>
      <c r="L132">
        <v>14</v>
      </c>
      <c r="M132" t="b">
        <v>1</v>
      </c>
      <c r="N132" t="s">
        <v>8277</v>
      </c>
      <c r="O132">
        <f t="shared" si="8"/>
        <v>102</v>
      </c>
      <c r="P132">
        <f t="shared" si="9"/>
        <v>43.57</v>
      </c>
      <c r="Q132" s="11" t="s">
        <v>8327</v>
      </c>
      <c r="R132" t="s">
        <v>8328</v>
      </c>
      <c r="S132" s="16">
        <f t="shared" si="10"/>
        <v>41192.758506944447</v>
      </c>
      <c r="T132" s="16">
        <f t="shared" si="11"/>
        <v>41208.165972222225</v>
      </c>
    </row>
    <row r="133" spans="1:20" ht="43.5" x14ac:dyDescent="0.35">
      <c r="A133">
        <v>2490</v>
      </c>
      <c r="B133" s="9" t="s">
        <v>2490</v>
      </c>
      <c r="C133" s="3" t="s">
        <v>6600</v>
      </c>
      <c r="D133" s="5">
        <v>500</v>
      </c>
      <c r="E133" s="7">
        <v>607</v>
      </c>
      <c r="F133" t="s">
        <v>8218</v>
      </c>
      <c r="G133" t="s">
        <v>8223</v>
      </c>
      <c r="H133" t="s">
        <v>8245</v>
      </c>
      <c r="I133">
        <v>1340429276</v>
      </c>
      <c r="J133">
        <v>1335245276</v>
      </c>
      <c r="K133" t="b">
        <v>0</v>
      </c>
      <c r="L133">
        <v>16</v>
      </c>
      <c r="M133" t="b">
        <v>1</v>
      </c>
      <c r="N133" t="s">
        <v>8277</v>
      </c>
      <c r="O133">
        <f t="shared" si="8"/>
        <v>121</v>
      </c>
      <c r="P133">
        <f t="shared" si="9"/>
        <v>37.94</v>
      </c>
      <c r="Q133" s="11" t="s">
        <v>8327</v>
      </c>
      <c r="R133" t="s">
        <v>8328</v>
      </c>
      <c r="S133" s="16">
        <f t="shared" si="10"/>
        <v>41023.227731481478</v>
      </c>
      <c r="T133" s="16">
        <f t="shared" si="11"/>
        <v>41083.227731481478</v>
      </c>
    </row>
    <row r="134" spans="1:20" ht="43.5" x14ac:dyDescent="0.35">
      <c r="A134">
        <v>1896</v>
      </c>
      <c r="B134" s="9" t="s">
        <v>1897</v>
      </c>
      <c r="C134" s="3" t="s">
        <v>6006</v>
      </c>
      <c r="D134" s="5">
        <v>451</v>
      </c>
      <c r="E134" s="7">
        <v>559</v>
      </c>
      <c r="F134" t="s">
        <v>8218</v>
      </c>
      <c r="G134" t="s">
        <v>8223</v>
      </c>
      <c r="H134" t="s">
        <v>8245</v>
      </c>
      <c r="I134">
        <v>1334250165</v>
      </c>
      <c r="J134">
        <v>1331658165</v>
      </c>
      <c r="K134" t="b">
        <v>0</v>
      </c>
      <c r="L134">
        <v>13</v>
      </c>
      <c r="M134" t="b">
        <v>1</v>
      </c>
      <c r="N134" t="s">
        <v>8277</v>
      </c>
      <c r="O134">
        <f t="shared" si="8"/>
        <v>124</v>
      </c>
      <c r="P134">
        <f t="shared" si="9"/>
        <v>43</v>
      </c>
      <c r="Q134" s="11" t="s">
        <v>8327</v>
      </c>
      <c r="R134" t="s">
        <v>8328</v>
      </c>
      <c r="S134" s="16">
        <f t="shared" si="10"/>
        <v>40981.710243055553</v>
      </c>
      <c r="T134" s="16">
        <f t="shared" si="11"/>
        <v>41011.710243055553</v>
      </c>
    </row>
    <row r="135" spans="1:20" ht="43.5" x14ac:dyDescent="0.35">
      <c r="A135">
        <v>2491</v>
      </c>
      <c r="B135" s="9" t="s">
        <v>2491</v>
      </c>
      <c r="C135" s="3" t="s">
        <v>6601</v>
      </c>
      <c r="D135" s="5">
        <v>500</v>
      </c>
      <c r="E135" s="7">
        <v>516</v>
      </c>
      <c r="F135" t="s">
        <v>8218</v>
      </c>
      <c r="G135" t="s">
        <v>8223</v>
      </c>
      <c r="H135" t="s">
        <v>8245</v>
      </c>
      <c r="I135">
        <v>1295142660</v>
      </c>
      <c r="J135">
        <v>1293739714</v>
      </c>
      <c r="K135" t="b">
        <v>0</v>
      </c>
      <c r="L135">
        <v>10</v>
      </c>
      <c r="M135" t="b">
        <v>1</v>
      </c>
      <c r="N135" t="s">
        <v>8277</v>
      </c>
      <c r="O135">
        <f t="shared" si="8"/>
        <v>103</v>
      </c>
      <c r="P135">
        <f t="shared" si="9"/>
        <v>51.6</v>
      </c>
      <c r="Q135" s="11" t="s">
        <v>8327</v>
      </c>
      <c r="R135" t="s">
        <v>8328</v>
      </c>
      <c r="S135" s="16">
        <f t="shared" si="10"/>
        <v>40542.839282407411</v>
      </c>
      <c r="T135" s="16">
        <f t="shared" si="11"/>
        <v>40559.07708333333</v>
      </c>
    </row>
    <row r="136" spans="1:20" ht="43.5" x14ac:dyDescent="0.35">
      <c r="A136">
        <v>2317</v>
      </c>
      <c r="B136" s="9" t="s">
        <v>2318</v>
      </c>
      <c r="C136" s="3" t="s">
        <v>6427</v>
      </c>
      <c r="D136" s="5">
        <v>400</v>
      </c>
      <c r="E136" s="7">
        <v>416</v>
      </c>
      <c r="F136" t="s">
        <v>8218</v>
      </c>
      <c r="G136" t="s">
        <v>8223</v>
      </c>
      <c r="H136" t="s">
        <v>8245</v>
      </c>
      <c r="I136">
        <v>1266210000</v>
      </c>
      <c r="J136">
        <v>1263474049</v>
      </c>
      <c r="K136" t="b">
        <v>1</v>
      </c>
      <c r="L136">
        <v>22</v>
      </c>
      <c r="M136" t="b">
        <v>1</v>
      </c>
      <c r="N136" t="s">
        <v>8277</v>
      </c>
      <c r="O136">
        <f t="shared" si="8"/>
        <v>104</v>
      </c>
      <c r="P136">
        <f t="shared" si="9"/>
        <v>18.91</v>
      </c>
      <c r="Q136" s="11" t="s">
        <v>8327</v>
      </c>
      <c r="R136" t="s">
        <v>8328</v>
      </c>
      <c r="S136" s="16">
        <f t="shared" si="10"/>
        <v>40192.542233796295</v>
      </c>
      <c r="T136" s="16">
        <f t="shared" si="11"/>
        <v>40224.208333333336</v>
      </c>
    </row>
    <row r="137" spans="1:20" ht="29" x14ac:dyDescent="0.35">
      <c r="A137">
        <v>2479</v>
      </c>
      <c r="B137" s="9" t="s">
        <v>2479</v>
      </c>
      <c r="C137" s="3" t="s">
        <v>6589</v>
      </c>
      <c r="D137" s="5">
        <v>300</v>
      </c>
      <c r="E137" s="7">
        <v>400.33</v>
      </c>
      <c r="F137" t="s">
        <v>8218</v>
      </c>
      <c r="G137" t="s">
        <v>8223</v>
      </c>
      <c r="H137" t="s">
        <v>8245</v>
      </c>
      <c r="I137">
        <v>1343440800</v>
      </c>
      <c r="J137">
        <v>1342545994</v>
      </c>
      <c r="K137" t="b">
        <v>0</v>
      </c>
      <c r="L137">
        <v>16</v>
      </c>
      <c r="M137" t="b">
        <v>1</v>
      </c>
      <c r="N137" t="s">
        <v>8277</v>
      </c>
      <c r="O137">
        <f t="shared" si="8"/>
        <v>133</v>
      </c>
      <c r="P137">
        <f t="shared" si="9"/>
        <v>25.02</v>
      </c>
      <c r="Q137" s="11" t="s">
        <v>8327</v>
      </c>
      <c r="R137" t="s">
        <v>8328</v>
      </c>
      <c r="S137" s="16">
        <f t="shared" si="10"/>
        <v>41107.726782407408</v>
      </c>
      <c r="T137" s="16">
        <f t="shared" si="11"/>
        <v>41118.083333333336</v>
      </c>
    </row>
    <row r="138" spans="1:20" ht="43.5" x14ac:dyDescent="0.35">
      <c r="A138">
        <v>1923</v>
      </c>
      <c r="B138" s="9" t="s">
        <v>1924</v>
      </c>
      <c r="C138" s="3" t="s">
        <v>6033</v>
      </c>
      <c r="D138" s="5">
        <v>125</v>
      </c>
      <c r="E138" s="7">
        <v>301</v>
      </c>
      <c r="F138" t="s">
        <v>8218</v>
      </c>
      <c r="G138" t="s">
        <v>8223</v>
      </c>
      <c r="H138" t="s">
        <v>8245</v>
      </c>
      <c r="I138">
        <v>1317099540</v>
      </c>
      <c r="J138">
        <v>1313612532</v>
      </c>
      <c r="K138" t="b">
        <v>0</v>
      </c>
      <c r="L138">
        <v>13</v>
      </c>
      <c r="M138" t="b">
        <v>1</v>
      </c>
      <c r="N138" t="s">
        <v>8277</v>
      </c>
      <c r="O138">
        <f t="shared" si="8"/>
        <v>241</v>
      </c>
      <c r="P138">
        <f t="shared" si="9"/>
        <v>23.15</v>
      </c>
      <c r="Q138" s="11" t="s">
        <v>8327</v>
      </c>
      <c r="R138" t="s">
        <v>8328</v>
      </c>
      <c r="S138" s="16">
        <f t="shared" si="10"/>
        <v>40772.848749999997</v>
      </c>
      <c r="T138" s="16">
        <f t="shared" si="11"/>
        <v>40813.207638888889</v>
      </c>
    </row>
    <row r="139" spans="1:20" ht="43.5" x14ac:dyDescent="0.35">
      <c r="A139">
        <v>2112</v>
      </c>
      <c r="B139" s="9" t="s">
        <v>2113</v>
      </c>
      <c r="C139" s="3" t="s">
        <v>6222</v>
      </c>
      <c r="D139" s="5">
        <v>300</v>
      </c>
      <c r="E139" s="7">
        <v>300</v>
      </c>
      <c r="F139" t="s">
        <v>8218</v>
      </c>
      <c r="G139" t="s">
        <v>8223</v>
      </c>
      <c r="H139" t="s">
        <v>8245</v>
      </c>
      <c r="I139">
        <v>1366064193</v>
      </c>
      <c r="J139">
        <v>1364854593</v>
      </c>
      <c r="K139" t="b">
        <v>0</v>
      </c>
      <c r="L139">
        <v>11</v>
      </c>
      <c r="M139" t="b">
        <v>1</v>
      </c>
      <c r="N139" t="s">
        <v>8277</v>
      </c>
      <c r="O139">
        <f t="shared" si="8"/>
        <v>100</v>
      </c>
      <c r="P139">
        <f t="shared" si="9"/>
        <v>27.27</v>
      </c>
      <c r="Q139" s="11" t="s">
        <v>8327</v>
      </c>
      <c r="R139" t="s">
        <v>8328</v>
      </c>
      <c r="S139" s="16">
        <f t="shared" si="10"/>
        <v>41365.928159722222</v>
      </c>
      <c r="T139" s="16">
        <f t="shared" si="11"/>
        <v>41379.928159722222</v>
      </c>
    </row>
  </sheetData>
  <conditionalFormatting sqref="F1:F139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139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DB77C-E20B-4325-B32D-27446CE8D524}">
  <sheetPr codeName="Sheet14"/>
  <dimension ref="A1:T21"/>
  <sheetViews>
    <sheetView workbookViewId="0">
      <selection sqref="A1:T21"/>
    </sheetView>
  </sheetViews>
  <sheetFormatPr defaultRowHeight="14.5" x14ac:dyDescent="0.35"/>
  <cols>
    <col min="1" max="1" width="4.90625" bestFit="1" customWidth="1"/>
    <col min="2" max="2" width="38.453125" customWidth="1"/>
    <col min="3" max="3" width="40.36328125" customWidth="1"/>
    <col min="4" max="4" width="15.6328125" bestFit="1" customWidth="1"/>
    <col min="5" max="5" width="12.26953125" bestFit="1" customWidth="1"/>
    <col min="6" max="6" width="10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7.6328125" bestFit="1" customWidth="1"/>
    <col min="15" max="15" width="17.26953125" bestFit="1" customWidth="1"/>
    <col min="16" max="16" width="15.90625" bestFit="1" customWidth="1"/>
    <col min="17" max="17" width="14.453125" bestFit="1" customWidth="1"/>
    <col min="18" max="18" width="17.17968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5" x14ac:dyDescent="0.35">
      <c r="A2">
        <v>894</v>
      </c>
      <c r="B2" s="9" t="s">
        <v>895</v>
      </c>
      <c r="C2" s="3" t="s">
        <v>5004</v>
      </c>
      <c r="D2" s="5">
        <v>20000</v>
      </c>
      <c r="E2" s="7">
        <v>7834</v>
      </c>
      <c r="F2" t="s">
        <v>8220</v>
      </c>
      <c r="G2" t="s">
        <v>8223</v>
      </c>
      <c r="H2" t="s">
        <v>8245</v>
      </c>
      <c r="I2">
        <v>1465169610</v>
      </c>
      <c r="J2">
        <v>1462577610</v>
      </c>
      <c r="K2" t="b">
        <v>0</v>
      </c>
      <c r="L2">
        <v>53</v>
      </c>
      <c r="M2" t="b">
        <v>0</v>
      </c>
      <c r="N2" t="s">
        <v>8277</v>
      </c>
      <c r="O2">
        <f t="shared" ref="O2:O21" si="0">ROUND(E2/D2*100, 0)</f>
        <v>39</v>
      </c>
      <c r="P2">
        <f t="shared" ref="P2:P21" si="1">IFERROR(ROUND(E2/L2, 2), 0)</f>
        <v>147.81</v>
      </c>
      <c r="Q2" s="11" t="s">
        <v>8327</v>
      </c>
      <c r="R2" t="s">
        <v>8328</v>
      </c>
      <c r="S2" s="16">
        <f t="shared" ref="S2:S21" si="2">(((J2/60)/60)/24)+DATE(1970,1,1)</f>
        <v>42496.981597222228</v>
      </c>
      <c r="T2" s="16">
        <f t="shared" ref="T2:T21" si="3">(((I2/60)/60)/24)+DATE(1970,1,1)</f>
        <v>42526.981597222228</v>
      </c>
    </row>
    <row r="3" spans="1:20" ht="58" x14ac:dyDescent="0.35">
      <c r="A3">
        <v>896</v>
      </c>
      <c r="B3" s="9" t="s">
        <v>897</v>
      </c>
      <c r="C3" s="3" t="s">
        <v>5006</v>
      </c>
      <c r="D3" s="5">
        <v>8000</v>
      </c>
      <c r="E3" s="7">
        <v>3200</v>
      </c>
      <c r="F3" t="s">
        <v>8220</v>
      </c>
      <c r="G3" t="s">
        <v>8223</v>
      </c>
      <c r="H3" t="s">
        <v>8245</v>
      </c>
      <c r="I3">
        <v>1440734400</v>
      </c>
      <c r="J3">
        <v>1438549026</v>
      </c>
      <c r="K3" t="b">
        <v>0</v>
      </c>
      <c r="L3">
        <v>72</v>
      </c>
      <c r="M3" t="b">
        <v>0</v>
      </c>
      <c r="N3" t="s">
        <v>8277</v>
      </c>
      <c r="O3">
        <f t="shared" si="0"/>
        <v>40</v>
      </c>
      <c r="P3">
        <f t="shared" si="1"/>
        <v>44.44</v>
      </c>
      <c r="Q3" s="11" t="s">
        <v>8327</v>
      </c>
      <c r="R3" t="s">
        <v>8328</v>
      </c>
      <c r="S3" s="16">
        <f t="shared" si="2"/>
        <v>42218.872986111113</v>
      </c>
      <c r="T3" s="16">
        <f t="shared" si="3"/>
        <v>42244.166666666672</v>
      </c>
    </row>
    <row r="4" spans="1:20" ht="43.5" x14ac:dyDescent="0.35">
      <c r="A4">
        <v>892</v>
      </c>
      <c r="B4" s="9" t="s">
        <v>893</v>
      </c>
      <c r="C4" s="3" t="s">
        <v>5002</v>
      </c>
      <c r="D4" s="5">
        <v>6000</v>
      </c>
      <c r="E4" s="7">
        <v>2445</v>
      </c>
      <c r="F4" t="s">
        <v>8220</v>
      </c>
      <c r="G4" t="s">
        <v>8223</v>
      </c>
      <c r="H4" t="s">
        <v>8245</v>
      </c>
      <c r="I4">
        <v>1280635200</v>
      </c>
      <c r="J4">
        <v>1273121283</v>
      </c>
      <c r="K4" t="b">
        <v>0</v>
      </c>
      <c r="L4">
        <v>17</v>
      </c>
      <c r="M4" t="b">
        <v>0</v>
      </c>
      <c r="N4" t="s">
        <v>8277</v>
      </c>
      <c r="O4">
        <f t="shared" si="0"/>
        <v>41</v>
      </c>
      <c r="P4">
        <f t="shared" si="1"/>
        <v>143.82</v>
      </c>
      <c r="Q4" s="11" t="s">
        <v>8327</v>
      </c>
      <c r="R4" t="s">
        <v>8328</v>
      </c>
      <c r="S4" s="16">
        <f t="shared" si="2"/>
        <v>40304.20003472222</v>
      </c>
      <c r="T4" s="16">
        <f t="shared" si="3"/>
        <v>40391.166666666664</v>
      </c>
    </row>
    <row r="5" spans="1:20" ht="43.5" x14ac:dyDescent="0.35">
      <c r="A5">
        <v>889</v>
      </c>
      <c r="B5" s="9" t="s">
        <v>890</v>
      </c>
      <c r="C5" s="3" t="s">
        <v>4999</v>
      </c>
      <c r="D5" s="5">
        <v>25000</v>
      </c>
      <c r="E5" s="7">
        <v>2360.3200000000002</v>
      </c>
      <c r="F5" t="s">
        <v>8220</v>
      </c>
      <c r="G5" t="s">
        <v>8223</v>
      </c>
      <c r="H5" t="s">
        <v>8245</v>
      </c>
      <c r="I5">
        <v>1412534943</v>
      </c>
      <c r="J5">
        <v>1409942943</v>
      </c>
      <c r="K5" t="b">
        <v>0</v>
      </c>
      <c r="L5">
        <v>32</v>
      </c>
      <c r="M5" t="b">
        <v>0</v>
      </c>
      <c r="N5" t="s">
        <v>8277</v>
      </c>
      <c r="O5">
        <f t="shared" si="0"/>
        <v>9</v>
      </c>
      <c r="P5">
        <f t="shared" si="1"/>
        <v>73.760000000000005</v>
      </c>
      <c r="Q5" s="11" t="s">
        <v>8327</v>
      </c>
      <c r="R5" t="s">
        <v>8328</v>
      </c>
      <c r="S5" s="16">
        <f t="shared" si="2"/>
        <v>41887.784062500003</v>
      </c>
      <c r="T5" s="16">
        <f t="shared" si="3"/>
        <v>41917.784062500003</v>
      </c>
    </row>
    <row r="6" spans="1:20" ht="58" x14ac:dyDescent="0.35">
      <c r="A6">
        <v>883</v>
      </c>
      <c r="B6" s="9" t="s">
        <v>884</v>
      </c>
      <c r="C6" s="3" t="s">
        <v>4993</v>
      </c>
      <c r="D6" s="5">
        <v>5000</v>
      </c>
      <c r="E6" s="7">
        <v>2001</v>
      </c>
      <c r="F6" t="s">
        <v>8220</v>
      </c>
      <c r="G6" t="s">
        <v>8223</v>
      </c>
      <c r="H6" t="s">
        <v>8245</v>
      </c>
      <c r="I6">
        <v>1456957635</v>
      </c>
      <c r="J6">
        <v>1451773635</v>
      </c>
      <c r="K6" t="b">
        <v>0</v>
      </c>
      <c r="L6">
        <v>24</v>
      </c>
      <c r="M6" t="b">
        <v>0</v>
      </c>
      <c r="N6" t="s">
        <v>8277</v>
      </c>
      <c r="O6">
        <f t="shared" si="0"/>
        <v>40</v>
      </c>
      <c r="P6">
        <f t="shared" si="1"/>
        <v>83.38</v>
      </c>
      <c r="Q6" s="11" t="s">
        <v>8327</v>
      </c>
      <c r="R6" t="s">
        <v>8328</v>
      </c>
      <c r="S6" s="16">
        <f t="shared" si="2"/>
        <v>42371.935590277775</v>
      </c>
      <c r="T6" s="16">
        <f t="shared" si="3"/>
        <v>42431.935590277775</v>
      </c>
    </row>
    <row r="7" spans="1:20" ht="43.5" x14ac:dyDescent="0.35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f t="shared" si="0"/>
        <v>75</v>
      </c>
      <c r="P7">
        <f t="shared" si="1"/>
        <v>35.71</v>
      </c>
      <c r="Q7" s="11" t="s">
        <v>8327</v>
      </c>
      <c r="R7" t="s">
        <v>8328</v>
      </c>
      <c r="S7" s="16">
        <f t="shared" si="2"/>
        <v>42713.941099537042</v>
      </c>
      <c r="T7" s="16">
        <f t="shared" si="3"/>
        <v>42734.941099537042</v>
      </c>
    </row>
    <row r="8" spans="1:20" ht="43.5" x14ac:dyDescent="0.35">
      <c r="A8">
        <v>882</v>
      </c>
      <c r="B8" s="9" t="s">
        <v>883</v>
      </c>
      <c r="C8" s="3" t="s">
        <v>4992</v>
      </c>
      <c r="D8" s="5">
        <v>1500</v>
      </c>
      <c r="E8" s="7">
        <v>302</v>
      </c>
      <c r="F8" t="s">
        <v>8220</v>
      </c>
      <c r="G8" t="s">
        <v>8223</v>
      </c>
      <c r="H8" t="s">
        <v>8245</v>
      </c>
      <c r="I8">
        <v>1315341550</v>
      </c>
      <c r="J8">
        <v>1312490350</v>
      </c>
      <c r="K8" t="b">
        <v>0</v>
      </c>
      <c r="L8">
        <v>14</v>
      </c>
      <c r="M8" t="b">
        <v>0</v>
      </c>
      <c r="N8" t="s">
        <v>8277</v>
      </c>
      <c r="O8">
        <f t="shared" si="0"/>
        <v>20</v>
      </c>
      <c r="P8">
        <f t="shared" si="1"/>
        <v>21.57</v>
      </c>
      <c r="Q8" s="11" t="s">
        <v>8327</v>
      </c>
      <c r="R8" t="s">
        <v>8328</v>
      </c>
      <c r="S8" s="16">
        <f t="shared" si="2"/>
        <v>40759.860532407409</v>
      </c>
      <c r="T8" s="16">
        <f t="shared" si="3"/>
        <v>40792.860532407409</v>
      </c>
    </row>
    <row r="9" spans="1:20" ht="43.5" x14ac:dyDescent="0.35">
      <c r="A9">
        <v>899</v>
      </c>
      <c r="B9" s="9" t="s">
        <v>900</v>
      </c>
      <c r="C9" s="3" t="s">
        <v>5009</v>
      </c>
      <c r="D9" s="5">
        <v>750</v>
      </c>
      <c r="E9" s="7">
        <v>280</v>
      </c>
      <c r="F9" t="s">
        <v>8220</v>
      </c>
      <c r="G9" t="s">
        <v>8223</v>
      </c>
      <c r="H9" t="s">
        <v>8245</v>
      </c>
      <c r="I9">
        <v>1306549362</v>
      </c>
      <c r="J9">
        <v>1302661362</v>
      </c>
      <c r="K9" t="b">
        <v>0</v>
      </c>
      <c r="L9">
        <v>8</v>
      </c>
      <c r="M9" t="b">
        <v>0</v>
      </c>
      <c r="N9" t="s">
        <v>8277</v>
      </c>
      <c r="O9">
        <f t="shared" si="0"/>
        <v>37</v>
      </c>
      <c r="P9">
        <f t="shared" si="1"/>
        <v>35</v>
      </c>
      <c r="Q9" s="11" t="s">
        <v>8327</v>
      </c>
      <c r="R9" t="s">
        <v>8328</v>
      </c>
      <c r="S9" s="16">
        <f t="shared" si="2"/>
        <v>40646.099097222221</v>
      </c>
      <c r="T9" s="16">
        <f t="shared" si="3"/>
        <v>40691.099097222221</v>
      </c>
    </row>
    <row r="10" spans="1:20" ht="43.5" x14ac:dyDescent="0.35">
      <c r="A10">
        <v>891</v>
      </c>
      <c r="B10" s="9" t="s">
        <v>892</v>
      </c>
      <c r="C10" s="3" t="s">
        <v>5001</v>
      </c>
      <c r="D10" s="5">
        <v>8000</v>
      </c>
      <c r="E10" s="7">
        <v>260</v>
      </c>
      <c r="F10" t="s">
        <v>8220</v>
      </c>
      <c r="G10" t="s">
        <v>8223</v>
      </c>
      <c r="H10" t="s">
        <v>8245</v>
      </c>
      <c r="I10">
        <v>1408581930</v>
      </c>
      <c r="J10">
        <v>1405989930</v>
      </c>
      <c r="K10" t="b">
        <v>0</v>
      </c>
      <c r="L10">
        <v>9</v>
      </c>
      <c r="M10" t="b">
        <v>0</v>
      </c>
      <c r="N10" t="s">
        <v>8277</v>
      </c>
      <c r="O10">
        <f t="shared" si="0"/>
        <v>3</v>
      </c>
      <c r="P10">
        <f t="shared" si="1"/>
        <v>28.89</v>
      </c>
      <c r="Q10" s="11" t="s">
        <v>8327</v>
      </c>
      <c r="R10" t="s">
        <v>8328</v>
      </c>
      <c r="S10" s="16">
        <f t="shared" si="2"/>
        <v>41842.031597222223</v>
      </c>
      <c r="T10" s="16">
        <f t="shared" si="3"/>
        <v>41872.031597222223</v>
      </c>
    </row>
    <row r="11" spans="1:20" ht="58" x14ac:dyDescent="0.35">
      <c r="A11">
        <v>886</v>
      </c>
      <c r="B11" s="9" t="s">
        <v>887</v>
      </c>
      <c r="C11" s="3" t="s">
        <v>4996</v>
      </c>
      <c r="D11" s="5">
        <v>500</v>
      </c>
      <c r="E11" s="7">
        <v>205</v>
      </c>
      <c r="F11" t="s">
        <v>8220</v>
      </c>
      <c r="G11" t="s">
        <v>8223</v>
      </c>
      <c r="H11" t="s">
        <v>8245</v>
      </c>
      <c r="I11">
        <v>1473972813</v>
      </c>
      <c r="J11">
        <v>1471812813</v>
      </c>
      <c r="K11" t="b">
        <v>0</v>
      </c>
      <c r="L11">
        <v>7</v>
      </c>
      <c r="M11" t="b">
        <v>0</v>
      </c>
      <c r="N11" t="s">
        <v>8277</v>
      </c>
      <c r="O11">
        <f t="shared" si="0"/>
        <v>41</v>
      </c>
      <c r="P11">
        <f t="shared" si="1"/>
        <v>29.29</v>
      </c>
      <c r="Q11" s="11" t="s">
        <v>8327</v>
      </c>
      <c r="R11" t="s">
        <v>8328</v>
      </c>
      <c r="S11" s="16">
        <f t="shared" si="2"/>
        <v>42603.870520833334</v>
      </c>
      <c r="T11" s="16">
        <f t="shared" si="3"/>
        <v>42628.870520833334</v>
      </c>
    </row>
    <row r="12" spans="1:20" ht="43.5" x14ac:dyDescent="0.35">
      <c r="A12">
        <v>893</v>
      </c>
      <c r="B12" s="9" t="s">
        <v>894</v>
      </c>
      <c r="C12" s="3" t="s">
        <v>5003</v>
      </c>
      <c r="D12" s="5">
        <v>2000</v>
      </c>
      <c r="E12" s="7">
        <v>200</v>
      </c>
      <c r="F12" t="s">
        <v>8220</v>
      </c>
      <c r="G12" t="s">
        <v>8223</v>
      </c>
      <c r="H12" t="s">
        <v>8245</v>
      </c>
      <c r="I12">
        <v>1427920363</v>
      </c>
      <c r="J12">
        <v>1425331963</v>
      </c>
      <c r="K12" t="b">
        <v>0</v>
      </c>
      <c r="L12">
        <v>5</v>
      </c>
      <c r="M12" t="b">
        <v>0</v>
      </c>
      <c r="N12" t="s">
        <v>8277</v>
      </c>
      <c r="O12">
        <f t="shared" si="0"/>
        <v>10</v>
      </c>
      <c r="P12">
        <f t="shared" si="1"/>
        <v>40</v>
      </c>
      <c r="Q12" s="11" t="s">
        <v>8327</v>
      </c>
      <c r="R12" t="s">
        <v>8328</v>
      </c>
      <c r="S12" s="16">
        <f t="shared" si="2"/>
        <v>42065.897719907407</v>
      </c>
      <c r="T12" s="16">
        <f t="shared" si="3"/>
        <v>42095.856053240743</v>
      </c>
    </row>
    <row r="13" spans="1:20" ht="58" x14ac:dyDescent="0.35">
      <c r="A13">
        <v>895</v>
      </c>
      <c r="B13" s="9" t="s">
        <v>896</v>
      </c>
      <c r="C13" s="3" t="s">
        <v>5005</v>
      </c>
      <c r="D13" s="5">
        <v>8000</v>
      </c>
      <c r="E13" s="7">
        <v>195</v>
      </c>
      <c r="F13" t="s">
        <v>8220</v>
      </c>
      <c r="G13" t="s">
        <v>8223</v>
      </c>
      <c r="H13" t="s">
        <v>8245</v>
      </c>
      <c r="I13">
        <v>1287975829</v>
      </c>
      <c r="J13">
        <v>1284087829</v>
      </c>
      <c r="K13" t="b">
        <v>0</v>
      </c>
      <c r="L13">
        <v>7</v>
      </c>
      <c r="M13" t="b">
        <v>0</v>
      </c>
      <c r="N13" t="s">
        <v>8277</v>
      </c>
      <c r="O13">
        <f t="shared" si="0"/>
        <v>2</v>
      </c>
      <c r="P13">
        <f t="shared" si="1"/>
        <v>27.86</v>
      </c>
      <c r="Q13" s="11" t="s">
        <v>8327</v>
      </c>
      <c r="R13" t="s">
        <v>8328</v>
      </c>
      <c r="S13" s="16">
        <f t="shared" si="2"/>
        <v>40431.127650462964</v>
      </c>
      <c r="T13" s="16">
        <f t="shared" si="3"/>
        <v>40476.127650462964</v>
      </c>
    </row>
    <row r="14" spans="1:20" ht="58" x14ac:dyDescent="0.35">
      <c r="A14">
        <v>890</v>
      </c>
      <c r="B14" s="9" t="s">
        <v>891</v>
      </c>
      <c r="C14" s="3" t="s">
        <v>5000</v>
      </c>
      <c r="D14" s="5">
        <v>3000</v>
      </c>
      <c r="E14" s="7">
        <v>125</v>
      </c>
      <c r="F14" t="s">
        <v>8220</v>
      </c>
      <c r="G14" t="s">
        <v>8223</v>
      </c>
      <c r="H14" t="s">
        <v>8245</v>
      </c>
      <c r="I14">
        <v>1385055979</v>
      </c>
      <c r="J14">
        <v>1382460379</v>
      </c>
      <c r="K14" t="b">
        <v>0</v>
      </c>
      <c r="L14">
        <v>4</v>
      </c>
      <c r="M14" t="b">
        <v>0</v>
      </c>
      <c r="N14" t="s">
        <v>8277</v>
      </c>
      <c r="O14">
        <f t="shared" si="0"/>
        <v>4</v>
      </c>
      <c r="P14">
        <f t="shared" si="1"/>
        <v>31.25</v>
      </c>
      <c r="Q14" s="11" t="s">
        <v>8327</v>
      </c>
      <c r="R14" t="s">
        <v>8328</v>
      </c>
      <c r="S14" s="16">
        <f t="shared" si="2"/>
        <v>41569.698831018519</v>
      </c>
      <c r="T14" s="16">
        <f t="shared" si="3"/>
        <v>41599.740497685183</v>
      </c>
    </row>
    <row r="15" spans="1:20" ht="43.5" x14ac:dyDescent="0.35">
      <c r="A15">
        <v>880</v>
      </c>
      <c r="B15" s="9" t="s">
        <v>881</v>
      </c>
      <c r="C15" s="3" t="s">
        <v>4990</v>
      </c>
      <c r="D15" s="5">
        <v>3780</v>
      </c>
      <c r="E15" s="7">
        <v>113</v>
      </c>
      <c r="F15" t="s">
        <v>8220</v>
      </c>
      <c r="G15" t="s">
        <v>8223</v>
      </c>
      <c r="H15" t="s">
        <v>8245</v>
      </c>
      <c r="I15">
        <v>1351582938</v>
      </c>
      <c r="J15">
        <v>1348731738</v>
      </c>
      <c r="K15" t="b">
        <v>0</v>
      </c>
      <c r="L15">
        <v>8</v>
      </c>
      <c r="M15" t="b">
        <v>0</v>
      </c>
      <c r="N15" t="s">
        <v>8277</v>
      </c>
      <c r="O15">
        <f t="shared" si="0"/>
        <v>3</v>
      </c>
      <c r="P15">
        <f t="shared" si="1"/>
        <v>14.13</v>
      </c>
      <c r="Q15" s="11" t="s">
        <v>8327</v>
      </c>
      <c r="R15" t="s">
        <v>8328</v>
      </c>
      <c r="S15" s="16">
        <f t="shared" si="2"/>
        <v>41179.32104166667</v>
      </c>
      <c r="T15" s="16">
        <f t="shared" si="3"/>
        <v>41212.32104166667</v>
      </c>
    </row>
    <row r="16" spans="1:20" ht="58" x14ac:dyDescent="0.35">
      <c r="A16">
        <v>888</v>
      </c>
      <c r="B16" s="9" t="s">
        <v>889</v>
      </c>
      <c r="C16" s="3" t="s">
        <v>4998</v>
      </c>
      <c r="D16" s="5">
        <v>1000</v>
      </c>
      <c r="E16" s="7">
        <v>72</v>
      </c>
      <c r="F16" t="s">
        <v>8220</v>
      </c>
      <c r="G16" t="s">
        <v>8223</v>
      </c>
      <c r="H16" t="s">
        <v>8245</v>
      </c>
      <c r="I16">
        <v>1314856800</v>
      </c>
      <c r="J16">
        <v>1311789885</v>
      </c>
      <c r="K16" t="b">
        <v>0</v>
      </c>
      <c r="L16">
        <v>4</v>
      </c>
      <c r="M16" t="b">
        <v>0</v>
      </c>
      <c r="N16" t="s">
        <v>8277</v>
      </c>
      <c r="O16">
        <f t="shared" si="0"/>
        <v>7</v>
      </c>
      <c r="P16">
        <f t="shared" si="1"/>
        <v>18</v>
      </c>
      <c r="Q16" s="11" t="s">
        <v>8327</v>
      </c>
      <c r="R16" t="s">
        <v>8328</v>
      </c>
      <c r="S16" s="16">
        <f t="shared" si="2"/>
        <v>40751.753298611111</v>
      </c>
      <c r="T16" s="16">
        <f t="shared" si="3"/>
        <v>40787.25</v>
      </c>
    </row>
    <row r="17" spans="1:20" ht="43.5" x14ac:dyDescent="0.35">
      <c r="A17">
        <v>898</v>
      </c>
      <c r="B17" s="9" t="s">
        <v>899</v>
      </c>
      <c r="C17" s="3" t="s">
        <v>5008</v>
      </c>
      <c r="D17" s="5">
        <v>2500</v>
      </c>
      <c r="E17" s="7">
        <v>70</v>
      </c>
      <c r="F17" t="s">
        <v>8220</v>
      </c>
      <c r="G17" t="s">
        <v>8223</v>
      </c>
      <c r="H17" t="s">
        <v>8245</v>
      </c>
      <c r="I17">
        <v>1326651110</v>
      </c>
      <c r="J17">
        <v>1322763110</v>
      </c>
      <c r="K17" t="b">
        <v>0</v>
      </c>
      <c r="L17">
        <v>2</v>
      </c>
      <c r="M17" t="b">
        <v>0</v>
      </c>
      <c r="N17" t="s">
        <v>8277</v>
      </c>
      <c r="O17">
        <f t="shared" si="0"/>
        <v>3</v>
      </c>
      <c r="P17">
        <f t="shared" si="1"/>
        <v>35</v>
      </c>
      <c r="Q17" s="11" t="s">
        <v>8327</v>
      </c>
      <c r="R17" t="s">
        <v>8328</v>
      </c>
      <c r="S17" s="16">
        <f t="shared" si="2"/>
        <v>40878.758217592593</v>
      </c>
      <c r="T17" s="16">
        <f t="shared" si="3"/>
        <v>40923.758217592593</v>
      </c>
    </row>
    <row r="18" spans="1:20" ht="43.5" x14ac:dyDescent="0.35">
      <c r="A18">
        <v>881</v>
      </c>
      <c r="B18" s="9" t="s">
        <v>882</v>
      </c>
      <c r="C18" s="3" t="s">
        <v>4991</v>
      </c>
      <c r="D18" s="5">
        <v>3750</v>
      </c>
      <c r="E18" s="7">
        <v>30</v>
      </c>
      <c r="F18" t="s">
        <v>8220</v>
      </c>
      <c r="G18" t="s">
        <v>8223</v>
      </c>
      <c r="H18" t="s">
        <v>8245</v>
      </c>
      <c r="I18">
        <v>1326520886</v>
      </c>
      <c r="J18">
        <v>1322632886</v>
      </c>
      <c r="K18" t="b">
        <v>0</v>
      </c>
      <c r="L18">
        <v>1</v>
      </c>
      <c r="M18" t="b">
        <v>0</v>
      </c>
      <c r="N18" t="s">
        <v>8277</v>
      </c>
      <c r="O18">
        <f t="shared" si="0"/>
        <v>1</v>
      </c>
      <c r="P18">
        <f t="shared" si="1"/>
        <v>30</v>
      </c>
      <c r="Q18" s="11" t="s">
        <v>8327</v>
      </c>
      <c r="R18" t="s">
        <v>8328</v>
      </c>
      <c r="S18" s="16">
        <f t="shared" si="2"/>
        <v>40877.25099537037</v>
      </c>
      <c r="T18" s="16">
        <f t="shared" si="3"/>
        <v>40922.25099537037</v>
      </c>
    </row>
    <row r="19" spans="1:20" ht="43.5" x14ac:dyDescent="0.35">
      <c r="A19">
        <v>884</v>
      </c>
      <c r="B19" s="9" t="s">
        <v>885</v>
      </c>
      <c r="C19" s="3" t="s">
        <v>4994</v>
      </c>
      <c r="D19" s="5">
        <v>2000</v>
      </c>
      <c r="E19" s="7">
        <v>20</v>
      </c>
      <c r="F19" t="s">
        <v>8220</v>
      </c>
      <c r="G19" t="s">
        <v>8223</v>
      </c>
      <c r="H19" t="s">
        <v>8245</v>
      </c>
      <c r="I19">
        <v>1336789860</v>
      </c>
      <c r="J19">
        <v>1331666146</v>
      </c>
      <c r="K19" t="b">
        <v>0</v>
      </c>
      <c r="L19">
        <v>2</v>
      </c>
      <c r="M19" t="b">
        <v>0</v>
      </c>
      <c r="N19" t="s">
        <v>8277</v>
      </c>
      <c r="O19">
        <f t="shared" si="0"/>
        <v>1</v>
      </c>
      <c r="P19">
        <f t="shared" si="1"/>
        <v>10</v>
      </c>
      <c r="Q19" s="11" t="s">
        <v>8327</v>
      </c>
      <c r="R19" t="s">
        <v>8328</v>
      </c>
      <c r="S19" s="16">
        <f t="shared" si="2"/>
        <v>40981.802615740737</v>
      </c>
      <c r="T19" s="16">
        <f t="shared" si="3"/>
        <v>41041.104861111111</v>
      </c>
    </row>
    <row r="20" spans="1:20" ht="43.5" x14ac:dyDescent="0.35">
      <c r="A20">
        <v>897</v>
      </c>
      <c r="B20" s="9" t="s">
        <v>898</v>
      </c>
      <c r="C20" s="3" t="s">
        <v>5007</v>
      </c>
      <c r="D20" s="5">
        <v>3000</v>
      </c>
      <c r="E20" s="7">
        <v>0</v>
      </c>
      <c r="F20" t="s">
        <v>8220</v>
      </c>
      <c r="G20" t="s">
        <v>8223</v>
      </c>
      <c r="H20" t="s">
        <v>8245</v>
      </c>
      <c r="I20">
        <v>1354123908</v>
      </c>
      <c r="J20">
        <v>1351528308</v>
      </c>
      <c r="K20" t="b">
        <v>0</v>
      </c>
      <c r="L20">
        <v>0</v>
      </c>
      <c r="M20" t="b">
        <v>0</v>
      </c>
      <c r="N20" t="s">
        <v>8277</v>
      </c>
      <c r="O20">
        <f t="shared" si="0"/>
        <v>0</v>
      </c>
      <c r="P20">
        <f t="shared" si="1"/>
        <v>0</v>
      </c>
      <c r="Q20" s="11" t="s">
        <v>8327</v>
      </c>
      <c r="R20" t="s">
        <v>8328</v>
      </c>
      <c r="S20" s="16">
        <f t="shared" si="2"/>
        <v>41211.688750000001</v>
      </c>
      <c r="T20" s="16">
        <f t="shared" si="3"/>
        <v>41241.730416666665</v>
      </c>
    </row>
    <row r="21" spans="1:20" ht="43.5" x14ac:dyDescent="0.35">
      <c r="A21">
        <v>887</v>
      </c>
      <c r="B21" s="9" t="s">
        <v>888</v>
      </c>
      <c r="C21" s="3" t="s">
        <v>4997</v>
      </c>
      <c r="D21" s="5">
        <v>1000</v>
      </c>
      <c r="E21" s="7">
        <v>0</v>
      </c>
      <c r="F21" t="s">
        <v>8220</v>
      </c>
      <c r="G21" t="s">
        <v>8223</v>
      </c>
      <c r="H21" t="s">
        <v>8245</v>
      </c>
      <c r="I21">
        <v>1338159655</v>
      </c>
      <c r="J21">
        <v>1335567655</v>
      </c>
      <c r="K21" t="b">
        <v>0</v>
      </c>
      <c r="L21">
        <v>0</v>
      </c>
      <c r="M21" t="b">
        <v>0</v>
      </c>
      <c r="N21" t="s">
        <v>8277</v>
      </c>
      <c r="O21">
        <f t="shared" si="0"/>
        <v>0</v>
      </c>
      <c r="P21">
        <f t="shared" si="1"/>
        <v>0</v>
      </c>
      <c r="Q21" s="11" t="s">
        <v>8327</v>
      </c>
      <c r="R21" t="s">
        <v>8328</v>
      </c>
      <c r="S21" s="16">
        <f t="shared" si="2"/>
        <v>41026.958969907406</v>
      </c>
      <c r="T21" s="16">
        <f t="shared" si="3"/>
        <v>41056.958969907406</v>
      </c>
    </row>
  </sheetData>
  <conditionalFormatting sqref="F1:F2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1C4EF-F473-4772-9BF3-FD7AF78925B5}">
  <sheetPr codeName="Sheet10"/>
  <dimension ref="A1:K14"/>
  <sheetViews>
    <sheetView workbookViewId="0">
      <selection activeCell="D16" sqref="D16"/>
    </sheetView>
  </sheetViews>
  <sheetFormatPr defaultRowHeight="14.5" x14ac:dyDescent="0.35"/>
  <cols>
    <col min="1" max="1" width="14.81640625" bestFit="1" customWidth="1"/>
    <col min="2" max="2" width="10.08984375" bestFit="1" customWidth="1"/>
    <col min="3" max="3" width="11.08984375" bestFit="1" customWidth="1"/>
    <col min="5" max="5" width="14.81640625" bestFit="1" customWidth="1"/>
    <col min="6" max="7" width="13.26953125" bestFit="1" customWidth="1"/>
    <col min="9" max="9" width="14.81640625" bestFit="1" customWidth="1"/>
    <col min="10" max="10" width="9.6328125" bestFit="1" customWidth="1"/>
    <col min="11" max="11" width="7.36328125" bestFit="1" customWidth="1"/>
  </cols>
  <sheetData>
    <row r="1" spans="1:11" x14ac:dyDescent="0.35">
      <c r="B1" t="s">
        <v>8385</v>
      </c>
      <c r="C1" t="s">
        <v>8386</v>
      </c>
      <c r="F1" t="s">
        <v>8385</v>
      </c>
      <c r="G1" t="s">
        <v>8386</v>
      </c>
      <c r="J1" t="s">
        <v>8385</v>
      </c>
      <c r="K1" t="s">
        <v>8386</v>
      </c>
    </row>
    <row r="2" spans="1:11" x14ac:dyDescent="0.35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  <c r="E2" t="s">
        <v>8387</v>
      </c>
      <c r="F2" s="19">
        <f>AVERAGE('Live US Faith'!D:D)</f>
        <v>36344.411764705881</v>
      </c>
      <c r="G2" s="19">
        <f>AVERAGE('Failed US Faith'!D:D)</f>
        <v>6140.405405405405</v>
      </c>
      <c r="I2" t="s">
        <v>8387</v>
      </c>
      <c r="J2" s="19">
        <f>AVERAGE('Successful US Indie Rock'!D:D)</f>
        <v>4414.2280434782606</v>
      </c>
      <c r="K2" s="19">
        <f>AVERAGE('Failed US Indie Rock'!D:D)</f>
        <v>5289</v>
      </c>
    </row>
    <row r="3" spans="1:11" x14ac:dyDescent="0.35">
      <c r="A3" t="s">
        <v>8388</v>
      </c>
      <c r="B3" s="19">
        <f>MEDIAN('Successful US Kickstarters'!D:D)</f>
        <v>3000</v>
      </c>
      <c r="C3" s="19">
        <f>MEDIAN('Failed US Kickstarters'!D:D)</f>
        <v>5000</v>
      </c>
      <c r="E3" t="s">
        <v>8388</v>
      </c>
      <c r="F3" s="19">
        <f>MEDIAN('Live US Faith'!D:D)</f>
        <v>10000</v>
      </c>
      <c r="G3" s="19">
        <f>MEDIAN('Failed US Faith'!D:D)</f>
        <v>4500</v>
      </c>
      <c r="I3" t="s">
        <v>8388</v>
      </c>
      <c r="J3" s="19">
        <f>MEDIAN('Successful US Indie Rock'!D:D)</f>
        <v>2500</v>
      </c>
      <c r="K3" s="19">
        <f>MEDIAN('Failed US Indie Rock'!D:D)</f>
        <v>3000</v>
      </c>
    </row>
    <row r="4" spans="1:11" x14ac:dyDescent="0.35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  <c r="F4" s="19"/>
      <c r="G4" s="19"/>
      <c r="J4" s="19"/>
      <c r="K4" s="19"/>
    </row>
    <row r="5" spans="1:11" x14ac:dyDescent="0.35">
      <c r="A5" t="s">
        <v>8392</v>
      </c>
      <c r="B5" s="19">
        <f>_xlfn.QUARTILE.EXC('Successful US Kickstarters'!D:D,3)</f>
        <v>5000</v>
      </c>
      <c r="C5" s="19">
        <f>_xlfn.QUARTILE.EXC('Failed US Kickstarters'!D:D, 3)</f>
        <v>10000</v>
      </c>
      <c r="F5" s="19"/>
      <c r="G5" s="19"/>
      <c r="J5" s="19"/>
      <c r="K5" s="19"/>
    </row>
    <row r="6" spans="1:11" x14ac:dyDescent="0.35">
      <c r="A6" t="s">
        <v>8393</v>
      </c>
      <c r="B6" s="19">
        <f>_xlfn.QUARTILE.EXC('Successful US Kickstarters'!D:D,1)</f>
        <v>1500</v>
      </c>
      <c r="C6" s="19">
        <f>_xlfn.QUARTILE.EXC('Failed US Kickstarters'!D:D, 1)</f>
        <v>2000</v>
      </c>
      <c r="F6" s="19"/>
      <c r="G6" s="19"/>
      <c r="J6" s="19"/>
      <c r="K6" s="19"/>
    </row>
    <row r="7" spans="1:11" x14ac:dyDescent="0.35">
      <c r="A7" t="s">
        <v>8394</v>
      </c>
      <c r="B7" s="19">
        <f>B5-B6</f>
        <v>3500</v>
      </c>
      <c r="C7" s="19">
        <f>C5-C6</f>
        <v>8000</v>
      </c>
      <c r="F7" s="19"/>
      <c r="G7" s="19"/>
      <c r="J7" s="19"/>
      <c r="K7" s="19"/>
    </row>
    <row r="8" spans="1:11" x14ac:dyDescent="0.35">
      <c r="B8" s="19"/>
      <c r="C8" s="19"/>
      <c r="F8" s="19"/>
      <c r="G8" s="19"/>
      <c r="J8" s="19"/>
      <c r="K8" s="19"/>
    </row>
    <row r="9" spans="1:11" x14ac:dyDescent="0.35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  <c r="E9" t="s">
        <v>8389</v>
      </c>
      <c r="F9" s="19">
        <f>AVERAGE('Live US Faith'!E:E)</f>
        <v>6161.3164705882355</v>
      </c>
      <c r="G9" s="19">
        <f>AVERAGE('Failed US Kickstarters'!E:E)</f>
        <v>558.65484000000004</v>
      </c>
      <c r="I9" t="s">
        <v>8389</v>
      </c>
      <c r="J9" s="19">
        <f>AVERAGE('Successful US Indie Rock'!E:E)</f>
        <v>5485.8914492753611</v>
      </c>
      <c r="K9" s="19">
        <f>AVERAGE('Failed US Indie Rock'!E:E)</f>
        <v>1023.116</v>
      </c>
    </row>
    <row r="10" spans="1:11" x14ac:dyDescent="0.35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  <c r="E10" t="s">
        <v>8390</v>
      </c>
      <c r="F10" s="19">
        <f>MEDIAN('Live US Faith'!E:E)</f>
        <v>1772</v>
      </c>
      <c r="G10" s="19">
        <f>MEDIAN('Failed US Kickstarters'!E:E)</f>
        <v>103</v>
      </c>
      <c r="I10" t="s">
        <v>8390</v>
      </c>
      <c r="J10" s="19">
        <f>MEDIAN('Successful US Indie Rock'!E:E)</f>
        <v>2832.4</v>
      </c>
      <c r="K10" s="19">
        <f>MEDIAN('Failed US Indie Rock'!E:E)</f>
        <v>202.5</v>
      </c>
    </row>
    <row r="11" spans="1:11" x14ac:dyDescent="0.35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11" x14ac:dyDescent="0.35">
      <c r="A12" t="s">
        <v>8396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11" x14ac:dyDescent="0.35">
      <c r="A13" t="s">
        <v>8397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11" x14ac:dyDescent="0.35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0C3D6-64CF-4031-9359-6637C6CA70CB}">
  <sheetPr codeName="Sheet7"/>
  <dimension ref="A1:F6"/>
  <sheetViews>
    <sheetView workbookViewId="0">
      <selection activeCell="F2" sqref="F2:F6"/>
    </sheetView>
  </sheetViews>
  <sheetFormatPr defaultRowHeight="14.5" x14ac:dyDescent="0.35"/>
  <cols>
    <col min="1" max="1" width="32" bestFit="1" customWidth="1"/>
    <col min="2" max="2" width="38.453125" customWidth="1"/>
    <col min="3" max="4" width="10.08984375" bestFit="1" customWidth="1"/>
    <col min="5" max="5" width="12.90625" bestFit="1" customWidth="1"/>
    <col min="6" max="6" width="10.90625" bestFit="1" customWidth="1"/>
  </cols>
  <sheetData>
    <row r="1" spans="1:6" x14ac:dyDescent="0.35">
      <c r="A1" s="8" t="s">
        <v>1</v>
      </c>
      <c r="B1" s="8" t="s">
        <v>8380</v>
      </c>
      <c r="C1" s="8" t="s">
        <v>8381</v>
      </c>
      <c r="D1" s="8" t="s">
        <v>8382</v>
      </c>
      <c r="E1" s="8" t="s">
        <v>8383</v>
      </c>
      <c r="F1" s="8" t="s">
        <v>8384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 s="18">
        <f>VLOOKUP(A2, Kickstarter!B:P,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 s="18">
        <f>VLOOKUP(A3, Kickstarter!B:P,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 s="18">
        <f>VLOOKUP(A4, Kickstarter!B:P,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 s="18">
        <f>VLOOKUP(A5, Kickstarter!B:P,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 s="18">
        <f>VLOOKUP(A6, Kickstarter!B:P, 11, 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284AA-6937-4F1D-9E14-183FD8570621}">
  <sheetPr codeName="Sheet4"/>
  <dimension ref="A1:F6"/>
  <sheetViews>
    <sheetView zoomScale="55" zoomScaleNormal="55" workbookViewId="0">
      <selection activeCell="E9" sqref="E9"/>
    </sheetView>
  </sheetViews>
  <sheetFormatPr defaultRowHeight="14.5" x14ac:dyDescent="0.35"/>
  <cols>
    <col min="1" max="1" width="17" bestFit="1" customWidth="1"/>
    <col min="2" max="2" width="16.90625" bestFit="1" customWidth="1"/>
    <col min="3" max="3" width="5.7265625" bestFit="1" customWidth="1"/>
    <col min="4" max="4" width="4.08984375" bestFit="1" customWidth="1"/>
    <col min="5" max="5" width="9.3632812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13A7D-40C0-4F27-A99D-579FBCED0E7E}">
  <sheetPr codeName="Sheet5"/>
  <dimension ref="A1:E7"/>
  <sheetViews>
    <sheetView topLeftCell="A7" zoomScale="70" zoomScaleNormal="70" workbookViewId="0">
      <selection activeCell="E13" sqref="E13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3.816406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Outcomes Based on Launch Date</vt:lpstr>
      <vt:lpstr>Shee6</vt:lpstr>
      <vt:lpstr>Kickstarter</vt:lpstr>
      <vt:lpstr>Failed US Kickstarters</vt:lpstr>
      <vt:lpstr>Successful US Kickstarters</vt:lpstr>
      <vt:lpstr>Live US Faith</vt:lpstr>
      <vt:lpstr>Failed US Faith</vt:lpstr>
      <vt:lpstr>Successful US Indie Rock</vt:lpstr>
      <vt:lpstr>Failed US Indie Rock</vt:lpstr>
      <vt:lpstr>Descriptive Statistics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 O. Mbah</cp:lastModifiedBy>
  <dcterms:created xsi:type="dcterms:W3CDTF">2017-04-20T15:17:24Z</dcterms:created>
  <dcterms:modified xsi:type="dcterms:W3CDTF">2022-03-26T05:19:08Z</dcterms:modified>
</cp:coreProperties>
</file>