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sandoval/Desktop/"/>
    </mc:Choice>
  </mc:AlternateContent>
  <xr:revisionPtr revIDLastSave="0" documentId="13_ncr:1_{CD79EF57-E981-9245-BBDB-709FD6F67377}" xr6:coauthVersionLast="45" xr6:coauthVersionMax="45" xr10:uidLastSave="{00000000-0000-0000-0000-000000000000}"/>
  <bookViews>
    <workbookView xWindow="900" yWindow="4180" windowWidth="30400" windowHeight="18020" xr2:uid="{00000000-000D-0000-FFFF-FFFF00000000}"/>
  </bookViews>
  <sheets>
    <sheet name="Hyperlink" sheetId="13" r:id="rId1"/>
    <sheet name="CHOOSE" sheetId="2" r:id="rId2"/>
    <sheet name="HLookup" sheetId="3" r:id="rId3"/>
    <sheet name="INDEX" sheetId="4" r:id="rId4"/>
    <sheet name="INDIRECT" sheetId="5" r:id="rId5"/>
    <sheet name="LEFT RIGHT" sheetId="6" r:id="rId6"/>
    <sheet name="MATCH" sheetId="7" r:id="rId7"/>
    <sheet name="ROW_ROWS" sheetId="8" r:id="rId8"/>
    <sheet name="Transpose" sheetId="9" r:id="rId9"/>
    <sheet name="VLookup" sheetId="10" r:id="rId10"/>
    <sheet name="VLookupErr" sheetId="11" r:id="rId11"/>
    <sheet name="SUMIFS" sheetId="12" r:id="rId12"/>
    <sheet name="IFS" sheetId="15" r:id="rId13"/>
    <sheet name="TIME" sheetId="14" r:id="rId14"/>
    <sheet name="LINE" sheetId="16" r:id="rId15"/>
    <sheet name="Sheet15" sheetId="17" r:id="rId16"/>
  </sheets>
  <definedNames>
    <definedName name="AverageSalary">CHOOSE!#REF!</definedName>
    <definedName name="HeadcountReduction">CHOOSE!#REF!</definedName>
    <definedName name="RevGrowth">CHOOSE!#REF!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4" l="1"/>
  <c r="B4" i="14"/>
  <c r="B3" i="14"/>
  <c r="B2" i="14"/>
  <c r="B1" i="14"/>
  <c r="B1" i="6"/>
  <c r="C2" i="14"/>
  <c r="C5" i="14"/>
  <c r="C3" i="14"/>
  <c r="C4" i="14"/>
  <c r="C1" i="14"/>
  <c r="B2" i="6" l="1"/>
  <c r="B3" i="6"/>
  <c r="B4" i="6"/>
  <c r="C3" i="11"/>
  <c r="C4" i="11"/>
  <c r="C5" i="11"/>
  <c r="C6" i="11"/>
  <c r="C7" i="11"/>
  <c r="C8" i="11"/>
  <c r="C9" i="11"/>
  <c r="C10" i="11"/>
  <c r="C11" i="11"/>
  <c r="C12" i="11"/>
  <c r="C2" i="11"/>
  <c r="B15" i="11"/>
  <c r="C2" i="10"/>
  <c r="C3" i="10"/>
  <c r="C4" i="10"/>
  <c r="C5" i="10"/>
  <c r="C6" i="10"/>
  <c r="C7" i="10"/>
  <c r="C8" i="10"/>
  <c r="C9" i="10"/>
  <c r="C10" i="10"/>
  <c r="C11" i="10"/>
  <c r="C12" i="10"/>
  <c r="B15" i="10"/>
  <c r="A6" i="9" a="1"/>
  <c r="A6" i="9"/>
  <c r="B6" i="9"/>
  <c r="C6" i="9"/>
  <c r="A7" i="9"/>
  <c r="B7" i="9"/>
  <c r="C7" i="9"/>
  <c r="A8" i="9"/>
  <c r="B8" i="9"/>
  <c r="C8" i="9"/>
  <c r="H1" i="8"/>
  <c r="F2" i="8"/>
  <c r="F3" i="8"/>
  <c r="F4" i="8"/>
  <c r="F5" i="8"/>
  <c r="F6" i="8"/>
  <c r="F7" i="8"/>
  <c r="F1" i="8"/>
  <c r="B14" i="7"/>
  <c r="B22" i="4"/>
  <c r="E9" i="2"/>
  <c r="B11" i="3"/>
  <c r="A18" i="4"/>
  <c r="A17" i="4"/>
  <c r="E9" i="11"/>
  <c r="E2" i="10"/>
  <c r="A14" i="9"/>
  <c r="I1" i="8"/>
  <c r="G1" i="8"/>
  <c r="C1" i="6"/>
  <c r="D2" i="5"/>
  <c r="C2" i="5"/>
  <c r="F9" i="2"/>
  <c r="B18" i="4"/>
  <c r="B17" i="4"/>
</calcChain>
</file>

<file path=xl/sharedStrings.xml><?xml version="1.0" encoding="utf-8"?>
<sst xmlns="http://schemas.openxmlformats.org/spreadsheetml/2006/main" count="163" uniqueCount="106">
  <si>
    <t>Fruits</t>
  </si>
  <si>
    <t>Amount</t>
  </si>
  <si>
    <t>Banana</t>
  </si>
  <si>
    <t>Cherry</t>
  </si>
  <si>
    <t>Guava</t>
  </si>
  <si>
    <t>Mango</t>
  </si>
  <si>
    <t>Melon</t>
  </si>
  <si>
    <t>Organe</t>
  </si>
  <si>
    <t>Pinapple</t>
  </si>
  <si>
    <t>Stawberry</t>
  </si>
  <si>
    <t>Sum</t>
  </si>
  <si>
    <t>Average</t>
  </si>
  <si>
    <t>Min</t>
  </si>
  <si>
    <t>Max</t>
  </si>
  <si>
    <t>Quarter</t>
  </si>
  <si>
    <t>Quarter/Zone</t>
  </si>
  <si>
    <t>North</t>
  </si>
  <si>
    <t>South</t>
  </si>
  <si>
    <t xml:space="preserve">West </t>
  </si>
  <si>
    <t>East</t>
  </si>
  <si>
    <t>Q-1</t>
  </si>
  <si>
    <t>Q-2</t>
  </si>
  <si>
    <t>Q-3</t>
  </si>
  <si>
    <t>Q-4</t>
  </si>
  <si>
    <t>Zone</t>
  </si>
  <si>
    <t>Value</t>
  </si>
  <si>
    <t>Month</t>
  </si>
  <si>
    <t>Quantity</t>
  </si>
  <si>
    <t>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</si>
  <si>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</si>
  <si>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</si>
  <si>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</si>
  <si>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</si>
  <si>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</si>
  <si>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</si>
  <si>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</si>
  <si>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</si>
  <si>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</si>
  <si>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</si>
  <si>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</si>
  <si>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</si>
  <si>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Function</t>
  </si>
  <si>
    <t>Formula</t>
  </si>
  <si>
    <t>Notes</t>
  </si>
  <si>
    <t>range is single column</t>
  </si>
  <si>
    <t>range is more than 1 column</t>
  </si>
  <si>
    <t>Cristina Sandoval</t>
  </si>
  <si>
    <t>Sheet</t>
  </si>
  <si>
    <t>Range</t>
  </si>
  <si>
    <t>Result</t>
  </si>
  <si>
    <t>Index</t>
  </si>
  <si>
    <t>A1</t>
  </si>
  <si>
    <t>Vadim Acosta</t>
  </si>
  <si>
    <t>Match: You can use MATCH function to get the position of a cell from a range or an array.</t>
  </si>
  <si>
    <r>
      <rPr>
        <i/>
        <u/>
        <sz val="12"/>
        <color rgb="FF7F7F7F"/>
        <rFont val="Calibri (Body)"/>
      </rPr>
      <t>Row</t>
    </r>
    <r>
      <rPr>
        <i/>
        <sz val="12"/>
        <color rgb="FF7F7F7F"/>
        <rFont val="Calibri"/>
        <family val="2"/>
        <scheme val="minor"/>
      </rPr>
      <t>: returns the row of a reference
You can use this to create a serial list by draging the formula up the row</t>
    </r>
  </si>
  <si>
    <r>
      <rPr>
        <i/>
        <u/>
        <sz val="12"/>
        <color rgb="FF7F7F7F"/>
        <rFont val="Calibri (Body)"/>
      </rPr>
      <t>Rows</t>
    </r>
    <r>
      <rPr>
        <i/>
        <sz val="12"/>
        <color rgb="FF7F7F7F"/>
        <rFont val="Calibri"/>
        <family val="2"/>
        <scheme val="minor"/>
      </rPr>
      <t xml:space="preserve">: returns thenumber of rows in an array
</t>
    </r>
  </si>
  <si>
    <t>Transpose: to change the orientation of a range.
You can also use a paste special and select transpose option.</t>
  </si>
  <si>
    <t>Ava</t>
  </si>
  <si>
    <t>Bob</t>
  </si>
  <si>
    <t>Cris</t>
  </si>
  <si>
    <t>Dean</t>
  </si>
  <si>
    <t>Eric</t>
  </si>
  <si>
    <t>Frank</t>
  </si>
  <si>
    <t>George</t>
  </si>
  <si>
    <t>Harry</t>
  </si>
  <si>
    <t>Ivan</t>
  </si>
  <si>
    <t>Joe</t>
  </si>
  <si>
    <t>Karl</t>
  </si>
  <si>
    <t>Name</t>
  </si>
  <si>
    <t>Grade</t>
  </si>
  <si>
    <t>Comment</t>
  </si>
  <si>
    <t>MIN marks</t>
  </si>
  <si>
    <t>MAX marks</t>
  </si>
  <si>
    <t>Remarks</t>
  </si>
  <si>
    <t>Bad</t>
  </si>
  <si>
    <t>Good</t>
  </si>
  <si>
    <t>Excellent</t>
  </si>
  <si>
    <t>Functions</t>
  </si>
  <si>
    <t>Choose</t>
  </si>
  <si>
    <t>CHOOSE!A1</t>
  </si>
  <si>
    <t>Carlene Williams</t>
  </si>
  <si>
    <t>Edwin Sue</t>
  </si>
  <si>
    <t>index</t>
  </si>
  <si>
    <t>match</t>
  </si>
  <si>
    <t>vlookup</t>
  </si>
  <si>
    <t>ifs</t>
  </si>
  <si>
    <t>sumifs</t>
  </si>
  <si>
    <t>left</t>
  </si>
  <si>
    <t>mid</t>
  </si>
  <si>
    <t>right</t>
  </si>
  <si>
    <t>trim</t>
  </si>
  <si>
    <t>find</t>
  </si>
  <si>
    <t>search</t>
  </si>
  <si>
    <t>len</t>
  </si>
  <si>
    <t>edate</t>
  </si>
  <si>
    <t>day</t>
  </si>
  <si>
    <t>month</t>
  </si>
  <si>
    <t>year</t>
  </si>
  <si>
    <t>today</t>
  </si>
  <si>
    <t>now</t>
  </si>
  <si>
    <t>choose</t>
  </si>
  <si>
    <t>iferror</t>
  </si>
  <si>
    <t>ifna</t>
  </si>
  <si>
    <t>Year</t>
  </si>
  <si>
    <t>Sales</t>
  </si>
  <si>
    <t>Sales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</si>
</sst>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i/>
      <u/>
      <sz val="12"/>
      <color rgb="FF7F7F7F"/>
      <name val="Calibri (Body)"/>
    </font>
    <font>
      <u/>
      <sz val="11"/>
      <color theme="10"/>
      <name val="Calibri"/>
      <family val="2"/>
      <scheme val="minor"/>
    </font>
    <font>
      <sz val="10"/>
      <color rgb="FF1D1C1D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6" fontId="0" fillId="0" borderId="0" xfId="0" applyNumberFormat="1"/>
    <xf numFmtId="14" fontId="0" fillId="0" borderId="0" xfId="0" applyNumberFormat="1"/>
    <xf numFmtId="14" fontId="2" fillId="2" borderId="1" xfId="1" applyNumberFormat="1"/>
    <xf numFmtId="0" fontId="2" fillId="2" borderId="1" xfId="1"/>
    <xf numFmtId="0" fontId="0" fillId="0" borderId="0" xfId="0"/>
    <xf numFmtId="0" fontId="6" fillId="0" borderId="0" xfId="0" applyFont="1"/>
    <xf numFmtId="0" fontId="0" fillId="3" borderId="2" xfId="2" applyFont="1"/>
    <xf numFmtId="0" fontId="3" fillId="3" borderId="2" xfId="2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/>
    <xf numFmtId="0" fontId="8" fillId="0" borderId="0" xfId="3"/>
    <xf numFmtId="0" fontId="9" fillId="0" borderId="0" xfId="0" applyFont="1"/>
    <xf numFmtId="0" fontId="5" fillId="0" borderId="0" xfId="0" applyFont="1"/>
    <xf numFmtId="22" fontId="0" fillId="0" borderId="0" xfId="0" applyNumberFormat="1"/>
  </cellXfs>
  <cellStyles count="4">
    <cellStyle name="Hyperlink" xfId="3" builtinId="8"/>
    <cellStyle name="Input" xfId="1" builtinId="20"/>
    <cellStyle name="Normal" xfId="0" builtinId="0"/>
    <cellStyle name="Note" xfId="2" builtinId="10"/>
  </cellStyles>
  <dxfs count="5"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LINE!$D$1</c:f>
          <c:strCache>
            <c:ptCount val="1"/>
            <c:pt idx="0">
              <c:v>Sales By Year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LINE!$A$1</c:f>
              <c:strCache>
                <c:ptCount val="1"/>
                <c:pt idx="0">
                  <c:v>Year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LINE!$A$2:$A$10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LINE!$A$2:$A$10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3-884C-9EE4-41DFDEA0BDD6}"/>
            </c:ext>
          </c:extLst>
        </c:ser>
        <c:ser>
          <c:idx val="1"/>
          <c:order val="1"/>
          <c:tx>
            <c:strRef>
              <c:f>LINE!$B$1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LINE!$A$2:$A$10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LINE!$B$2:$B$10</c:f>
              <c:numCache>
                <c:formatCode>"$"#,##0_);[Red]\("$"#,##0\)</c:formatCode>
                <c:ptCount val="9"/>
                <c:pt idx="0">
                  <c:v>577023</c:v>
                </c:pt>
                <c:pt idx="1">
                  <c:v>566239</c:v>
                </c:pt>
                <c:pt idx="2">
                  <c:v>580987</c:v>
                </c:pt>
                <c:pt idx="3">
                  <c:v>603500</c:v>
                </c:pt>
                <c:pt idx="4">
                  <c:v>605821</c:v>
                </c:pt>
                <c:pt idx="5">
                  <c:v>669356</c:v>
                </c:pt>
                <c:pt idx="6">
                  <c:v>664569</c:v>
                </c:pt>
                <c:pt idx="7">
                  <c:v>717832</c:v>
                </c:pt>
                <c:pt idx="8">
                  <c:v>700144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43-884C-9EE4-41DFDEA0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848719"/>
        <c:axId val="969181263"/>
      </c:lineChart>
      <c:catAx>
        <c:axId val="96484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strRef>
              <c:f>LINE!$A$1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181263"/>
        <c:crosses val="autoZero"/>
        <c:auto val="1"/>
        <c:lblAlgn val="ctr"/>
        <c:lblOffset val="100"/>
        <c:noMultiLvlLbl val="0"/>
      </c:catAx>
      <c:valAx>
        <c:axId val="969181263"/>
        <c:scaling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strRef>
              <c:f>LINE!$B$1</c:f>
              <c:strCache>
                <c:ptCount val="1"/>
                <c:pt idx="0">
                  <c:v>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4871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0</xdr:rowOff>
    </xdr:from>
    <xdr:to>
      <xdr:col>16</xdr:col>
      <xdr:colOff>787400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DE41C-8A99-7D42-9C6E-2B5A1178A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B1050-D866-094F-A616-5E8086062F97}" name="Table1" displayName="Table1" ref="A1:B9" totalsRowShown="0">
  <tableColumns count="2">
    <tableColumn id="1" xr3:uid="{FB023827-9813-194F-9DD5-A5A92C190DF6}" name="Fruits" dataDxfId="4"/>
    <tableColumn id="2" xr3:uid="{8FD8304D-E3F1-EB4E-AAD4-03CEDDB05B95}" name="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C5D37-F810-8E40-A033-747353033FC6}" name="Table3" displayName="Table3" ref="A1:E5" totalsRowShown="0">
  <autoFilter ref="A1:E5" xr:uid="{1157EB04-F946-D942-AFB8-F2BFA6B390AC}"/>
  <tableColumns count="5">
    <tableColumn id="1" xr3:uid="{E2CCC5F2-4B66-8A4E-8765-16C002ABACDC}" name="Quarter/Zone" dataDxfId="3"/>
    <tableColumn id="2" xr3:uid="{4066E72B-C5A8-E941-B98D-D2812DD6DA6B}" name="North"/>
    <tableColumn id="3" xr3:uid="{1DEC4361-D890-B249-89A5-646820F34968}" name="South"/>
    <tableColumn id="4" xr3:uid="{8D2380BD-3C64-6D4B-AE06-91C58CE76C42}" name="West "/>
    <tableColumn id="5" xr3:uid="{629B760C-F5A8-7B49-8BD3-A45298DB5A57}" name="East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BBB141-A54F-4948-9022-671303D66780}" name="Table4" displayName="Table4" ref="A1:D13" totalsRowShown="0">
  <autoFilter ref="A1:D13" xr:uid="{CA95CAD0-5F93-B444-9FBE-2D27DC5F92D9}"/>
  <tableColumns count="4">
    <tableColumn id="1" xr3:uid="{546DE3CA-09A2-A647-8308-99E03905D1B2}" name="Month"/>
    <tableColumn id="2" xr3:uid="{769B4F5B-F9D8-B44A-AB8B-FEAE31942657}" name="Quantity"/>
    <tableColumn id="3" xr3:uid="{8857DD56-CFDE-4F49-A012-A5E11DCA8BB2}" name="Price"/>
    <tableColumn id="4" xr3:uid="{92E136C6-1959-AC48-B91F-72578BF1E111}" name="Amoun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C3EA0D-99C2-D643-8FA2-19AFB106C3AF}" name="Table16" displayName="Table16" ref="A3:B11" totalsRowShown="0">
  <tableColumns count="2">
    <tableColumn id="1" xr3:uid="{409C6CCA-B8B5-0D40-AF1C-E71F943EE6CA}" name="Fruits" dataDxfId="2"/>
    <tableColumn id="2" xr3:uid="{C384AFE2-2BF9-3E44-A717-68532E9A5437}" name="Am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B9348A-03D5-D04A-A5BB-036E0B15A980}" name="Table6" displayName="Table6" ref="A1:C12" totalsRowShown="0">
  <autoFilter ref="A1:C12" xr:uid="{F4192F9F-D4C2-D744-A290-E7641CBB03B6}"/>
  <tableColumns count="3">
    <tableColumn id="1" xr3:uid="{DA33BC2E-8912-7548-9974-78280FD610E5}" name="Name"/>
    <tableColumn id="2" xr3:uid="{F47AC3DB-1CD2-0944-9F91-74ED325CF1CC}" name="Grade"/>
    <tableColumn id="3" xr3:uid="{55635CA0-8A6E-C54F-9270-6D0BC9CB19C2}" name="Comment" dataDxfId="1">
      <calculatedColumnFormula>VLOOKUP($B2, $H$2:$J$6, 3,TRUE)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695BC2-E64A-9243-A733-C26468E9F337}" name="Table68" displayName="Table68" ref="A1:C12" totalsRowShown="0">
  <autoFilter ref="A1:C12" xr:uid="{170321A9-9897-BC40-B763-AB78348AE99B}"/>
  <tableColumns count="3">
    <tableColumn id="1" xr3:uid="{BB1D8852-EE94-144C-90C1-4354528AAB87}" name="Name"/>
    <tableColumn id="2" xr3:uid="{3D4C7F14-BFC7-AE42-9AF7-00D6C5EDF87C}" name="Grade"/>
    <tableColumn id="3" xr3:uid="{A225F097-F1C3-EB41-855A-1E242AC21455}" name="Comment" dataDxfId="0">
      <calculatedColumnFormula>_xlfn.IFNA(VLOOKUP($B2,$H$2:$J$5, 3), "Not Found")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03C0-D6AD-3B41-949E-ACE342CD0177}">
  <dimension ref="A1:B23"/>
  <sheetViews>
    <sheetView tabSelected="1" workbookViewId="0">
      <selection activeCell="C22" sqref="C22"/>
    </sheetView>
  </sheetViews>
  <sheetFormatPr baseColWidth="10" defaultRowHeight="15"/>
  <sheetData>
    <row r="1" spans="1:2">
      <c r="A1" t="s">
        <v>77</v>
      </c>
    </row>
    <row r="2" spans="1:2">
      <c r="A2" t="s">
        <v>78</v>
      </c>
      <c r="B2" s="12" t="s">
        <v>79</v>
      </c>
    </row>
    <row r="3" spans="1:2">
      <c r="A3" s="13" t="s">
        <v>82</v>
      </c>
    </row>
    <row r="4" spans="1:2">
      <c r="A4" s="13" t="s">
        <v>83</v>
      </c>
    </row>
    <row r="5" spans="1:2">
      <c r="A5" s="13" t="s">
        <v>84</v>
      </c>
    </row>
    <row r="6" spans="1:2">
      <c r="A6" s="13" t="s">
        <v>85</v>
      </c>
    </row>
    <row r="7" spans="1:2">
      <c r="A7" s="13" t="s">
        <v>86</v>
      </c>
    </row>
    <row r="8" spans="1:2">
      <c r="A8" s="13" t="s">
        <v>87</v>
      </c>
    </row>
    <row r="9" spans="1:2">
      <c r="A9" s="13" t="s">
        <v>88</v>
      </c>
    </row>
    <row r="10" spans="1:2">
      <c r="A10" s="13" t="s">
        <v>89</v>
      </c>
    </row>
    <row r="11" spans="1:2">
      <c r="A11" s="13" t="s">
        <v>90</v>
      </c>
    </row>
    <row r="12" spans="1:2">
      <c r="A12" s="13" t="s">
        <v>91</v>
      </c>
    </row>
    <row r="13" spans="1:2">
      <c r="A13" s="13" t="s">
        <v>92</v>
      </c>
    </row>
    <row r="14" spans="1:2">
      <c r="A14" s="13" t="s">
        <v>93</v>
      </c>
    </row>
    <row r="15" spans="1:2">
      <c r="A15" s="13" t="s">
        <v>94</v>
      </c>
    </row>
    <row r="16" spans="1:2">
      <c r="A16" s="13" t="s">
        <v>95</v>
      </c>
    </row>
    <row r="17" spans="1:1">
      <c r="A17" s="13" t="s">
        <v>96</v>
      </c>
    </row>
    <row r="18" spans="1:1">
      <c r="A18" s="13" t="s">
        <v>97</v>
      </c>
    </row>
    <row r="19" spans="1:1">
      <c r="A19" s="13" t="s">
        <v>98</v>
      </c>
    </row>
    <row r="20" spans="1:1">
      <c r="A20" s="13" t="s">
        <v>99</v>
      </c>
    </row>
    <row r="21" spans="1:1">
      <c r="A21" s="13" t="s">
        <v>100</v>
      </c>
    </row>
    <row r="22" spans="1:1">
      <c r="A22" s="13" t="s">
        <v>101</v>
      </c>
    </row>
    <row r="23" spans="1:1">
      <c r="A23" s="13" t="s">
        <v>102</v>
      </c>
    </row>
  </sheetData>
  <hyperlinks>
    <hyperlink ref="B2" location="CHOOSE!A1" display="CHOOSE!A1" xr:uid="{E99DC3A8-66E0-3C4D-9C48-F24F101A67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D3F1-DCED-4FA3-9727-130E7C216985}">
  <dimension ref="A1:F22"/>
  <sheetViews>
    <sheetView zoomScale="150" zoomScaleNormal="150" workbookViewId="0">
      <selection activeCell="A11" sqref="A11"/>
    </sheetView>
  </sheetViews>
  <sheetFormatPr baseColWidth="10" defaultColWidth="8.83203125" defaultRowHeight="15"/>
  <cols>
    <col min="1" max="1" width="25.83203125" customWidth="1"/>
    <col min="6" max="6" width="33.6640625" customWidth="1"/>
  </cols>
  <sheetData>
    <row r="1" spans="1:6">
      <c r="A1" s="2" t="s">
        <v>0</v>
      </c>
      <c r="B1" t="s">
        <v>1</v>
      </c>
      <c r="D1" t="s">
        <v>10</v>
      </c>
      <c r="E1">
        <v>1</v>
      </c>
    </row>
    <row r="2" spans="1:6">
      <c r="A2" s="2" t="s">
        <v>2</v>
      </c>
      <c r="B2">
        <v>12</v>
      </c>
      <c r="D2" t="s">
        <v>11</v>
      </c>
      <c r="E2">
        <v>2</v>
      </c>
    </row>
    <row r="3" spans="1:6">
      <c r="A3" s="2" t="s">
        <v>3</v>
      </c>
      <c r="B3">
        <v>10</v>
      </c>
      <c r="D3" t="s">
        <v>12</v>
      </c>
      <c r="E3">
        <v>3</v>
      </c>
    </row>
    <row r="4" spans="1:6">
      <c r="A4" s="2" t="s">
        <v>4</v>
      </c>
      <c r="B4">
        <v>15</v>
      </c>
      <c r="D4" t="s">
        <v>13</v>
      </c>
      <c r="E4">
        <v>4</v>
      </c>
    </row>
    <row r="5" spans="1:6">
      <c r="A5" s="2" t="s">
        <v>5</v>
      </c>
      <c r="B5">
        <v>18</v>
      </c>
    </row>
    <row r="6" spans="1:6">
      <c r="A6" s="2" t="s">
        <v>6</v>
      </c>
      <c r="B6">
        <v>17</v>
      </c>
    </row>
    <row r="7" spans="1:6">
      <c r="A7" s="2" t="s">
        <v>7</v>
      </c>
      <c r="B7">
        <v>19</v>
      </c>
    </row>
    <row r="8" spans="1:6">
      <c r="A8" s="2" t="s">
        <v>8</v>
      </c>
      <c r="B8">
        <v>17</v>
      </c>
    </row>
    <row r="9" spans="1:6" ht="16">
      <c r="A9" s="2" t="s">
        <v>9</v>
      </c>
      <c r="B9">
        <v>12</v>
      </c>
      <c r="D9" s="4" t="s">
        <v>12</v>
      </c>
      <c r="E9" s="4">
        <f>CHOOSE(VLOOKUP(D9,D1:E4,2,FALSE),SUM(Table1[Amount]),AVERAGE(Table1[Amount]),MIN(Table1[Amount]),MAX(Table1[Amount]))</f>
        <v>10</v>
      </c>
      <c r="F9" t="str">
        <f ca="1">_xlfn.FORMULATEXT(E9)</f>
        <v>=CHOOSE(VLOOKUP(D9,D1:E4,2,FALSE),SUM(Table1[Amount]),AVERAGE(Table1[Amount]),MIN(Table1[Amount]),MAX(Table1[Amount]))</v>
      </c>
    </row>
    <row r="10" spans="1:6">
      <c r="A10" s="2"/>
    </row>
    <row r="11" spans="1:6">
      <c r="A11" s="2"/>
    </row>
    <row r="12" spans="1:6">
      <c r="A12" s="2"/>
    </row>
    <row r="22" spans="1:1">
      <c r="A22" s="2"/>
    </row>
  </sheetData>
  <phoneticPr fontId="4" type="noConversion"/>
  <dataValidations count="1">
    <dataValidation type="list" allowBlank="1" showInputMessage="1" showErrorMessage="1" sqref="D6 D9 D10" xr:uid="{F2BC27A9-0A3B-E443-9049-B7339F60F632}">
      <formula1>$D$1:$D$4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38B4-BCA0-8C46-A1F5-C77B45286354}">
  <dimension ref="A1:E11"/>
  <sheetViews>
    <sheetView workbookViewId="0">
      <selection activeCell="A11" sqref="A11"/>
    </sheetView>
  </sheetViews>
  <sheetFormatPr baseColWidth="10" defaultRowHeight="15"/>
  <cols>
    <col min="1" max="1" width="13.6640625" customWidth="1"/>
  </cols>
  <sheetData>
    <row r="1" spans="1:5">
      <c r="A1" s="2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2" t="s">
        <v>20</v>
      </c>
      <c r="B2">
        <v>1800</v>
      </c>
      <c r="C2">
        <v>900</v>
      </c>
      <c r="D2">
        <v>1200</v>
      </c>
      <c r="E2">
        <v>1900</v>
      </c>
    </row>
    <row r="3" spans="1:5">
      <c r="A3" s="2" t="s">
        <v>21</v>
      </c>
      <c r="B3">
        <v>1301</v>
      </c>
      <c r="C3">
        <v>885</v>
      </c>
      <c r="D3">
        <v>930</v>
      </c>
      <c r="E3">
        <v>1701</v>
      </c>
    </row>
    <row r="4" spans="1:5">
      <c r="A4" s="2" t="s">
        <v>22</v>
      </c>
      <c r="B4">
        <v>969</v>
      </c>
      <c r="C4">
        <v>1601</v>
      </c>
      <c r="D4">
        <v>924</v>
      </c>
      <c r="E4">
        <v>908</v>
      </c>
    </row>
    <row r="5" spans="1:5">
      <c r="A5" s="2" t="s">
        <v>23</v>
      </c>
      <c r="B5">
        <v>1618</v>
      </c>
      <c r="C5">
        <v>1579</v>
      </c>
      <c r="D5">
        <v>888</v>
      </c>
      <c r="E5">
        <v>1019</v>
      </c>
    </row>
    <row r="8" spans="1:5" ht="16">
      <c r="A8" s="3" t="s">
        <v>24</v>
      </c>
      <c r="B8" s="4" t="s">
        <v>17</v>
      </c>
    </row>
    <row r="9" spans="1:5" ht="16">
      <c r="A9" s="3" t="s">
        <v>14</v>
      </c>
      <c r="B9" s="4" t="s">
        <v>23</v>
      </c>
    </row>
    <row r="11" spans="1:5" ht="16">
      <c r="A11" s="4" t="s">
        <v>25</v>
      </c>
      <c r="B11" s="4">
        <f>HLOOKUP(B8,B1:E5,MATCH(B9,$A$1:$A$5,0))</f>
        <v>1579</v>
      </c>
    </row>
  </sheetData>
  <dataValidations count="2">
    <dataValidation type="list" allowBlank="1" showInputMessage="1" showErrorMessage="1" sqref="B8" xr:uid="{0432DC7D-AA6A-844A-974E-29FF740F49A6}">
      <formula1>$B$1:$E$1</formula1>
    </dataValidation>
    <dataValidation type="list" allowBlank="1" showInputMessage="1" showErrorMessage="1" sqref="B9" xr:uid="{7C9CC379-630B-3C4B-B39E-EF37D4F30063}">
      <formula1>$A$2:$A$5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7285-1BCF-0447-8DFA-00B2DD62DC99}">
  <dimension ref="A1:G27"/>
  <sheetViews>
    <sheetView workbookViewId="0">
      <selection activeCell="D29" sqref="D29"/>
    </sheetView>
  </sheetViews>
  <sheetFormatPr baseColWidth="10" defaultRowHeight="15"/>
  <cols>
    <col min="2" max="2" width="15.6640625" customWidth="1"/>
    <col min="3" max="3" width="18.5" customWidth="1"/>
    <col min="4" max="4" width="17.1640625" customWidth="1"/>
  </cols>
  <sheetData>
    <row r="1" spans="1:7">
      <c r="A1" t="s">
        <v>26</v>
      </c>
      <c r="B1" t="s">
        <v>27</v>
      </c>
      <c r="C1" t="s">
        <v>28</v>
      </c>
      <c r="D1" t="s">
        <v>1</v>
      </c>
    </row>
    <row r="2" spans="1:7">
      <c r="A2" t="s">
        <v>29</v>
      </c>
      <c r="B2">
        <v>1464</v>
      </c>
      <c r="C2">
        <v>198</v>
      </c>
      <c r="D2">
        <v>289872</v>
      </c>
      <c r="F2" t="s">
        <v>10</v>
      </c>
      <c r="G2">
        <v>1</v>
      </c>
    </row>
    <row r="3" spans="1:7">
      <c r="A3" t="s">
        <v>30</v>
      </c>
      <c r="B3">
        <v>1460</v>
      </c>
      <c r="C3">
        <v>182</v>
      </c>
      <c r="D3">
        <v>265720</v>
      </c>
      <c r="F3" t="s">
        <v>12</v>
      </c>
      <c r="G3">
        <v>2</v>
      </c>
    </row>
    <row r="4" spans="1:7">
      <c r="A4" t="s">
        <v>31</v>
      </c>
      <c r="B4">
        <v>1640</v>
      </c>
      <c r="C4">
        <v>200</v>
      </c>
      <c r="D4">
        <v>328000</v>
      </c>
      <c r="F4" t="s">
        <v>13</v>
      </c>
      <c r="G4">
        <v>3</v>
      </c>
    </row>
    <row r="5" spans="1:7">
      <c r="A5" t="s">
        <v>32</v>
      </c>
      <c r="B5">
        <v>1508</v>
      </c>
      <c r="C5">
        <v>172</v>
      </c>
      <c r="D5">
        <v>259376</v>
      </c>
      <c r="F5" t="s">
        <v>11</v>
      </c>
      <c r="G5">
        <v>4</v>
      </c>
    </row>
    <row r="6" spans="1:7">
      <c r="A6" t="s">
        <v>33</v>
      </c>
      <c r="B6">
        <v>1160</v>
      </c>
      <c r="C6">
        <v>172</v>
      </c>
      <c r="D6">
        <v>199520</v>
      </c>
    </row>
    <row r="7" spans="1:7">
      <c r="A7" t="s">
        <v>34</v>
      </c>
      <c r="B7">
        <v>1904</v>
      </c>
      <c r="C7">
        <v>167</v>
      </c>
      <c r="D7">
        <v>317968</v>
      </c>
    </row>
    <row r="8" spans="1:7">
      <c r="A8" t="s">
        <v>35</v>
      </c>
      <c r="B8">
        <v>1376</v>
      </c>
      <c r="C8">
        <v>162</v>
      </c>
      <c r="D8">
        <v>222912</v>
      </c>
    </row>
    <row r="9" spans="1:7">
      <c r="A9" t="s">
        <v>36</v>
      </c>
      <c r="B9">
        <v>1818</v>
      </c>
      <c r="C9">
        <v>133</v>
      </c>
      <c r="D9">
        <v>241794</v>
      </c>
    </row>
    <row r="10" spans="1:7">
      <c r="A10" t="s">
        <v>37</v>
      </c>
      <c r="B10">
        <v>1483</v>
      </c>
      <c r="C10">
        <v>106</v>
      </c>
      <c r="D10">
        <v>157198</v>
      </c>
    </row>
    <row r="11" spans="1:7">
      <c r="A11" t="s">
        <v>38</v>
      </c>
      <c r="B11">
        <v>1079</v>
      </c>
      <c r="C11">
        <v>103</v>
      </c>
      <c r="D11">
        <v>111137</v>
      </c>
    </row>
    <row r="12" spans="1:7">
      <c r="A12" t="s">
        <v>39</v>
      </c>
      <c r="B12">
        <v>1444</v>
      </c>
      <c r="C12">
        <v>170</v>
      </c>
      <c r="D12">
        <v>245480</v>
      </c>
    </row>
    <row r="13" spans="1:7">
      <c r="A13" t="s">
        <v>40</v>
      </c>
      <c r="B13">
        <v>1280</v>
      </c>
      <c r="C13">
        <v>138</v>
      </c>
      <c r="D13">
        <v>176640</v>
      </c>
    </row>
    <row r="16" spans="1:7">
      <c r="A16" t="s">
        <v>41</v>
      </c>
      <c r="B16" t="s">
        <v>42</v>
      </c>
      <c r="D16" t="s">
        <v>43</v>
      </c>
    </row>
    <row r="17" spans="1:4">
      <c r="A17">
        <f>INDEX(Table4[Quantity],6)</f>
        <v>1904</v>
      </c>
      <c r="B17" s="5" t="str">
        <f ca="1">_xlfn.FORMULATEXT(A17)</f>
        <v>=INDEX(Table4[Quantity],6)</v>
      </c>
      <c r="C17" s="5"/>
      <c r="D17" t="s">
        <v>44</v>
      </c>
    </row>
    <row r="18" spans="1:4">
      <c r="A18">
        <f>INDEX(Table4[[Quantity]:[Amount]], 6,2)</f>
        <v>167</v>
      </c>
      <c r="B18" s="5" t="str">
        <f ca="1">_xlfn.FORMULATEXT(A18)</f>
        <v>=INDEX(Table4[[Quantity]:[Amount]], 6,2)</v>
      </c>
      <c r="C18" s="5"/>
      <c r="D18" t="s">
        <v>45</v>
      </c>
    </row>
    <row r="22" spans="1:4">
      <c r="A22" t="s">
        <v>11</v>
      </c>
      <c r="B22">
        <f>CHOOSE(VLOOKUP(A22,F2:G5,2,FALSE),SUM(Table4[Quantity]),MIN(Table4[Quantity]),MAX(Table4[Quantity]), AVERAGE(Table4[Quantity]))</f>
        <v>1468</v>
      </c>
    </row>
    <row r="26" spans="1:4">
      <c r="A26" s="2"/>
    </row>
    <row r="27" spans="1:4">
      <c r="A27" s="2"/>
    </row>
  </sheetData>
  <mergeCells count="2">
    <mergeCell ref="B17:C17"/>
    <mergeCell ref="B18:C18"/>
  </mergeCells>
  <phoneticPr fontId="4" type="noConversion"/>
  <dataValidations count="1">
    <dataValidation type="list" allowBlank="1" showInputMessage="1" showErrorMessage="1" sqref="A22" xr:uid="{FD11F9FB-BD48-DF45-839D-D4C83A84D1CB}">
      <formula1>$F$2:$F$5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39A9-4CCA-524C-8565-72C99F5BC983}">
  <dimension ref="A1:D2"/>
  <sheetViews>
    <sheetView workbookViewId="0">
      <selection activeCell="C2" sqref="C2"/>
    </sheetView>
  </sheetViews>
  <sheetFormatPr baseColWidth="10" defaultRowHeight="15"/>
  <sheetData>
    <row r="1" spans="1:4">
      <c r="A1" t="s">
        <v>47</v>
      </c>
      <c r="B1" t="s">
        <v>48</v>
      </c>
      <c r="C1" t="s">
        <v>49</v>
      </c>
    </row>
    <row r="2" spans="1:4" ht="16">
      <c r="A2" t="s">
        <v>50</v>
      </c>
      <c r="B2" t="s">
        <v>51</v>
      </c>
      <c r="C2" s="4" t="str">
        <f ca="1">INDIRECT(""&amp;A2&amp;"!"&amp;B2)</f>
        <v>Month</v>
      </c>
      <c r="D2" t="str">
        <f ca="1">_xlfn.FORMULATEXT(C2)</f>
        <v>=INDIRECT(""&amp;A2&amp;"!"&amp;B2)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A352-7183-D74B-99AE-5287B3400181}">
  <dimension ref="A1:C14"/>
  <sheetViews>
    <sheetView zoomScale="200" zoomScaleNormal="200" workbookViewId="0">
      <selection activeCell="C5" sqref="C5"/>
    </sheetView>
  </sheetViews>
  <sheetFormatPr baseColWidth="10" defaultRowHeight="15"/>
  <cols>
    <col min="1" max="1" width="17" customWidth="1"/>
    <col min="2" max="2" width="11" customWidth="1"/>
  </cols>
  <sheetData>
    <row r="1" spans="1:3">
      <c r="A1" t="s">
        <v>52</v>
      </c>
      <c r="B1" t="str">
        <f>RIGHT(A1, LEN(A1)-FIND(" ", A1))</f>
        <v>Acosta</v>
      </c>
      <c r="C1" t="str">
        <f ca="1">_xlfn.FORMULATEXT(B1)</f>
        <v>=RIGHT(A1, LEN(A1)-FIND(" ", A1))</v>
      </c>
    </row>
    <row r="2" spans="1:3">
      <c r="A2" t="s">
        <v>46</v>
      </c>
      <c r="B2" t="str">
        <f t="shared" ref="B2:B4" si="0">RIGHT(A2, LEN(A2)-FIND(" ", A2))</f>
        <v>Sandoval</v>
      </c>
    </row>
    <row r="3" spans="1:3">
      <c r="A3" t="s">
        <v>80</v>
      </c>
      <c r="B3" t="str">
        <f t="shared" si="0"/>
        <v>Williams</v>
      </c>
    </row>
    <row r="4" spans="1:3">
      <c r="A4" t="s">
        <v>81</v>
      </c>
      <c r="B4" t="str">
        <f t="shared" si="0"/>
        <v>Sue</v>
      </c>
    </row>
    <row r="6" spans="1:3">
      <c r="A6" t="s">
        <v>52</v>
      </c>
    </row>
    <row r="7" spans="1:3">
      <c r="A7" t="s">
        <v>46</v>
      </c>
    </row>
    <row r="8" spans="1:3">
      <c r="A8" t="s">
        <v>80</v>
      </c>
    </row>
    <row r="9" spans="1:3">
      <c r="A9" t="s">
        <v>81</v>
      </c>
    </row>
    <row r="11" spans="1:3">
      <c r="A11" t="s">
        <v>52</v>
      </c>
    </row>
    <row r="12" spans="1:3">
      <c r="A12" t="s">
        <v>46</v>
      </c>
    </row>
    <row r="13" spans="1:3">
      <c r="A13" t="s">
        <v>80</v>
      </c>
    </row>
    <row r="14" spans="1:3">
      <c r="A1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F4C6-4BA2-C04D-8EF3-9B7D4537DE0D}">
  <dimension ref="A1:B14"/>
  <sheetViews>
    <sheetView workbookViewId="0">
      <selection activeCell="B15" sqref="B15"/>
    </sheetView>
  </sheetViews>
  <sheetFormatPr baseColWidth="10" defaultRowHeight="15"/>
  <sheetData>
    <row r="1" spans="1:2">
      <c r="A1" t="s">
        <v>53</v>
      </c>
    </row>
    <row r="3" spans="1:2">
      <c r="A3" s="2" t="s">
        <v>0</v>
      </c>
      <c r="B3" t="s">
        <v>1</v>
      </c>
    </row>
    <row r="4" spans="1:2">
      <c r="A4" s="2" t="s">
        <v>2</v>
      </c>
      <c r="B4">
        <v>12</v>
      </c>
    </row>
    <row r="5" spans="1:2">
      <c r="A5" s="2" t="s">
        <v>3</v>
      </c>
      <c r="B5">
        <v>10</v>
      </c>
    </row>
    <row r="6" spans="1:2">
      <c r="A6" s="2" t="s">
        <v>4</v>
      </c>
      <c r="B6">
        <v>15</v>
      </c>
    </row>
    <row r="7" spans="1:2">
      <c r="A7" s="2" t="s">
        <v>5</v>
      </c>
      <c r="B7">
        <v>18</v>
      </c>
    </row>
    <row r="8" spans="1:2">
      <c r="A8" s="2" t="s">
        <v>6</v>
      </c>
      <c r="B8">
        <v>17</v>
      </c>
    </row>
    <row r="9" spans="1:2">
      <c r="A9" s="2" t="s">
        <v>7</v>
      </c>
      <c r="B9">
        <v>19</v>
      </c>
    </row>
    <row r="10" spans="1:2">
      <c r="A10" s="2" t="s">
        <v>8</v>
      </c>
      <c r="B10">
        <v>17</v>
      </c>
    </row>
    <row r="11" spans="1:2">
      <c r="A11" s="2" t="s">
        <v>9</v>
      </c>
      <c r="B11">
        <v>12</v>
      </c>
    </row>
    <row r="14" spans="1:2">
      <c r="A14" t="s">
        <v>2</v>
      </c>
      <c r="B14">
        <f>MATCH(A14,Table16[Fruits], 0)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852F-D03B-8349-907E-C8F3FDC729B8}">
  <dimension ref="A1:I17"/>
  <sheetViews>
    <sheetView workbookViewId="0">
      <selection activeCell="B3" sqref="B3"/>
    </sheetView>
  </sheetViews>
  <sheetFormatPr baseColWidth="10" defaultRowHeight="15"/>
  <cols>
    <col min="2" max="2" width="11.5" customWidth="1"/>
    <col min="9" max="9" width="21.1640625" customWidth="1"/>
  </cols>
  <sheetData>
    <row r="1" spans="1:9" ht="16">
      <c r="A1" s="6">
        <v>7</v>
      </c>
      <c r="B1">
        <v>12</v>
      </c>
      <c r="C1">
        <v>23</v>
      </c>
      <c r="F1">
        <f>ROW(C1)</f>
        <v>1</v>
      </c>
      <c r="G1" t="str">
        <f ca="1">_xlfn.FORMULATEXT(F1)</f>
        <v>=ROW(C1)</v>
      </c>
      <c r="H1">
        <f>ROWS(A1:B7)</f>
        <v>7</v>
      </c>
      <c r="I1" t="str">
        <f ca="1">_xlfn.FORMULATEXT(H1)</f>
        <v>=ROWS(A1:B7)</v>
      </c>
    </row>
    <row r="2" spans="1:9" ht="16">
      <c r="A2" s="6">
        <v>31</v>
      </c>
      <c r="B2">
        <v>32</v>
      </c>
      <c r="C2">
        <v>36</v>
      </c>
      <c r="F2">
        <f>ROW(C2)</f>
        <v>2</v>
      </c>
    </row>
    <row r="3" spans="1:9" ht="16">
      <c r="A3" s="6">
        <v>40</v>
      </c>
      <c r="B3" s="7">
        <v>41</v>
      </c>
      <c r="C3">
        <v>43</v>
      </c>
      <c r="F3">
        <f>ROW(C3)</f>
        <v>3</v>
      </c>
    </row>
    <row r="4" spans="1:9" ht="16">
      <c r="A4" s="6">
        <v>61</v>
      </c>
      <c r="B4">
        <v>64</v>
      </c>
      <c r="C4">
        <v>70</v>
      </c>
      <c r="F4">
        <f>ROW(C4)</f>
        <v>4</v>
      </c>
    </row>
    <row r="5" spans="1:9" ht="16">
      <c r="A5" s="6">
        <v>74</v>
      </c>
      <c r="B5">
        <v>78</v>
      </c>
      <c r="C5">
        <v>79</v>
      </c>
      <c r="F5">
        <f>ROW(C5)</f>
        <v>5</v>
      </c>
    </row>
    <row r="6" spans="1:9" ht="16">
      <c r="A6" s="6">
        <v>82</v>
      </c>
      <c r="B6">
        <v>83</v>
      </c>
      <c r="C6">
        <v>84</v>
      </c>
      <c r="F6">
        <f>ROW(C6)</f>
        <v>6</v>
      </c>
    </row>
    <row r="7" spans="1:9" ht="16">
      <c r="A7" s="6">
        <v>98</v>
      </c>
      <c r="B7">
        <v>99</v>
      </c>
      <c r="C7">
        <v>100</v>
      </c>
      <c r="F7">
        <f>ROW(C7)</f>
        <v>7</v>
      </c>
    </row>
    <row r="10" spans="1:9" ht="15" customHeight="1">
      <c r="A10" s="8" t="s">
        <v>54</v>
      </c>
      <c r="B10" s="8"/>
      <c r="C10" s="8"/>
      <c r="D10" s="8"/>
      <c r="E10" s="8"/>
    </row>
    <row r="11" spans="1:9">
      <c r="A11" s="8"/>
      <c r="B11" s="8"/>
      <c r="C11" s="8"/>
      <c r="D11" s="8"/>
      <c r="E11" s="8"/>
    </row>
    <row r="12" spans="1:9">
      <c r="A12" s="8"/>
      <c r="B12" s="8"/>
      <c r="C12" s="8"/>
      <c r="D12" s="8"/>
      <c r="E12" s="8"/>
    </row>
    <row r="15" spans="1:9">
      <c r="A15" s="8" t="s">
        <v>55</v>
      </c>
      <c r="B15" s="8"/>
      <c r="C15" s="8"/>
      <c r="D15" s="8"/>
      <c r="E15" s="8"/>
    </row>
    <row r="16" spans="1:9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</sheetData>
  <mergeCells count="2">
    <mergeCell ref="A15:E17"/>
    <mergeCell ref="A10:E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0C0A-2149-3147-9BF2-D65359BEFE39}">
  <dimension ref="A1:G18"/>
  <sheetViews>
    <sheetView workbookViewId="0">
      <selection activeCell="A19" sqref="A19"/>
    </sheetView>
  </sheetViews>
  <sheetFormatPr baseColWidth="10" defaultRowHeight="15"/>
  <sheetData>
    <row r="1" spans="1:7">
      <c r="A1">
        <v>1</v>
      </c>
      <c r="B1">
        <v>2</v>
      </c>
      <c r="C1">
        <v>3</v>
      </c>
    </row>
    <row r="2" spans="1:7">
      <c r="A2">
        <v>4</v>
      </c>
      <c r="B2">
        <v>5</v>
      </c>
      <c r="C2">
        <v>6</v>
      </c>
    </row>
    <row r="3" spans="1:7">
      <c r="A3">
        <v>7</v>
      </c>
      <c r="B3">
        <v>8</v>
      </c>
      <c r="C3">
        <v>9</v>
      </c>
    </row>
    <row r="6" spans="1:7">
      <c r="A6">
        <f t="array" ref="A6:C8">TRANSPOSE(A1:C3)</f>
        <v>1</v>
      </c>
      <c r="B6">
        <v>4</v>
      </c>
      <c r="C6">
        <v>7</v>
      </c>
      <c r="E6">
        <v>1</v>
      </c>
      <c r="F6">
        <v>4</v>
      </c>
      <c r="G6">
        <v>7</v>
      </c>
    </row>
    <row r="7" spans="1:7">
      <c r="A7">
        <v>2</v>
      </c>
      <c r="B7">
        <v>5</v>
      </c>
      <c r="C7">
        <v>8</v>
      </c>
      <c r="E7">
        <v>2</v>
      </c>
      <c r="F7">
        <v>5</v>
      </c>
      <c r="G7">
        <v>8</v>
      </c>
    </row>
    <row r="8" spans="1:7">
      <c r="A8">
        <v>3</v>
      </c>
      <c r="B8">
        <v>6</v>
      </c>
      <c r="C8">
        <v>9</v>
      </c>
      <c r="E8">
        <v>3</v>
      </c>
      <c r="F8">
        <v>6</v>
      </c>
      <c r="G8">
        <v>9</v>
      </c>
    </row>
    <row r="14" spans="1:7">
      <c r="A14" t="str">
        <f ca="1">_xlfn.FORMULATEXT(A6)</f>
        <v>{=TRANSPOSE(A1:C3)}</v>
      </c>
    </row>
    <row r="15" spans="1:7">
      <c r="A15" s="10" t="s">
        <v>56</v>
      </c>
      <c r="B15" s="9"/>
      <c r="C15" s="9"/>
      <c r="D15" s="9"/>
      <c r="E15" s="9"/>
    </row>
    <row r="16" spans="1:7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</sheetData>
  <mergeCells count="1">
    <mergeCell ref="A15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A47B-88B9-D741-9693-589E7767AD4E}">
  <dimension ref="A1:J15"/>
  <sheetViews>
    <sheetView workbookViewId="0">
      <selection activeCell="H3" sqref="H3"/>
    </sheetView>
  </sheetViews>
  <sheetFormatPr baseColWidth="10" defaultRowHeight="15"/>
  <cols>
    <col min="3" max="3" width="11" customWidth="1"/>
  </cols>
  <sheetData>
    <row r="1" spans="1:10">
      <c r="A1" t="s">
        <v>68</v>
      </c>
      <c r="B1" t="s">
        <v>69</v>
      </c>
      <c r="C1" t="s">
        <v>70</v>
      </c>
      <c r="H1" s="11" t="s">
        <v>71</v>
      </c>
      <c r="I1" s="11" t="s">
        <v>72</v>
      </c>
      <c r="J1" s="11" t="s">
        <v>73</v>
      </c>
    </row>
    <row r="2" spans="1:10">
      <c r="A2" t="s">
        <v>57</v>
      </c>
      <c r="B2">
        <v>77</v>
      </c>
      <c r="C2" t="str">
        <f t="shared" ref="C2:C12" si="0">VLOOKUP($B2, $H$2:$J$6, 3,TRUE)</f>
        <v>Good</v>
      </c>
      <c r="E2" t="str">
        <f ca="1">_xlfn.FORMULATEXT(Table6[[#This Row],[Comment]])</f>
        <v>=VLOOKUP($B2, $H$2:$J$6, 3,TRUE)</v>
      </c>
      <c r="H2" s="11">
        <v>0</v>
      </c>
      <c r="I2" s="11">
        <v>40</v>
      </c>
      <c r="J2" s="11" t="s">
        <v>74</v>
      </c>
    </row>
    <row r="3" spans="1:10">
      <c r="A3" t="s">
        <v>58</v>
      </c>
      <c r="B3">
        <v>38</v>
      </c>
      <c r="C3" t="str">
        <f t="shared" si="0"/>
        <v>Bad</v>
      </c>
      <c r="H3" s="11">
        <v>40</v>
      </c>
      <c r="I3" s="11">
        <v>65</v>
      </c>
      <c r="J3" s="11" t="s">
        <v>11</v>
      </c>
    </row>
    <row r="4" spans="1:10">
      <c r="A4" t="s">
        <v>59</v>
      </c>
      <c r="B4">
        <v>42</v>
      </c>
      <c r="C4" t="str">
        <f t="shared" si="0"/>
        <v>Average</v>
      </c>
      <c r="H4" s="11">
        <v>65</v>
      </c>
      <c r="I4" s="11">
        <v>84</v>
      </c>
      <c r="J4" s="11" t="s">
        <v>75</v>
      </c>
    </row>
    <row r="5" spans="1:10">
      <c r="A5" t="s">
        <v>60</v>
      </c>
      <c r="B5">
        <v>67</v>
      </c>
      <c r="C5" t="str">
        <f t="shared" si="0"/>
        <v>Good</v>
      </c>
      <c r="H5" s="11">
        <v>85</v>
      </c>
      <c r="I5" s="11">
        <v>100</v>
      </c>
      <c r="J5" s="11" t="s">
        <v>76</v>
      </c>
    </row>
    <row r="6" spans="1:10">
      <c r="A6" t="s">
        <v>61</v>
      </c>
      <c r="B6">
        <v>59</v>
      </c>
      <c r="C6" t="str">
        <f t="shared" si="0"/>
        <v>Average</v>
      </c>
    </row>
    <row r="7" spans="1:10">
      <c r="A7" t="s">
        <v>62</v>
      </c>
      <c r="B7">
        <v>49</v>
      </c>
      <c r="C7" t="str">
        <f t="shared" si="0"/>
        <v>Average</v>
      </c>
    </row>
    <row r="8" spans="1:10">
      <c r="A8" t="s">
        <v>63</v>
      </c>
      <c r="B8">
        <v>77</v>
      </c>
      <c r="C8" t="str">
        <f t="shared" si="0"/>
        <v>Good</v>
      </c>
    </row>
    <row r="9" spans="1:10">
      <c r="A9" t="s">
        <v>64</v>
      </c>
      <c r="B9">
        <v>39</v>
      </c>
      <c r="C9" t="str">
        <f t="shared" si="0"/>
        <v>Bad</v>
      </c>
    </row>
    <row r="10" spans="1:10">
      <c r="A10" t="s">
        <v>65</v>
      </c>
      <c r="B10">
        <v>35</v>
      </c>
      <c r="C10" t="str">
        <f t="shared" si="0"/>
        <v>Bad</v>
      </c>
    </row>
    <row r="11" spans="1:10">
      <c r="A11" t="s">
        <v>66</v>
      </c>
      <c r="B11">
        <v>54</v>
      </c>
      <c r="C11" t="str">
        <f t="shared" si="0"/>
        <v>Average</v>
      </c>
    </row>
    <row r="12" spans="1:10">
      <c r="A12" t="s">
        <v>67</v>
      </c>
      <c r="B12">
        <v>100</v>
      </c>
      <c r="C12" t="str">
        <f t="shared" si="0"/>
        <v>Excellent</v>
      </c>
    </row>
    <row r="15" spans="1:10">
      <c r="A15" t="s">
        <v>57</v>
      </c>
      <c r="B15">
        <f>VLOOKUP(A15, A2:B12, 2)</f>
        <v>77</v>
      </c>
    </row>
  </sheetData>
  <dataValidations count="1">
    <dataValidation type="list" allowBlank="1" showInputMessage="1" showErrorMessage="1" sqref="A15" xr:uid="{A858D518-CD12-254C-8683-180A65FDE385}">
      <formula1>$A$2:$A$12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2B1B-0978-EC4C-92BA-ECCA2E90CDBD}">
  <dimension ref="A1:J15"/>
  <sheetViews>
    <sheetView workbookViewId="0">
      <selection activeCell="D16" sqref="D16"/>
    </sheetView>
  </sheetViews>
  <sheetFormatPr baseColWidth="10" defaultRowHeight="15"/>
  <cols>
    <col min="3" max="3" width="11" customWidth="1"/>
  </cols>
  <sheetData>
    <row r="1" spans="1:10">
      <c r="A1" t="s">
        <v>68</v>
      </c>
      <c r="B1" t="s">
        <v>69</v>
      </c>
      <c r="C1" t="s">
        <v>70</v>
      </c>
      <c r="H1" s="11" t="s">
        <v>71</v>
      </c>
      <c r="I1" s="11" t="s">
        <v>72</v>
      </c>
      <c r="J1" s="11" t="s">
        <v>73</v>
      </c>
    </row>
    <row r="2" spans="1:10">
      <c r="A2" t="s">
        <v>57</v>
      </c>
      <c r="B2">
        <v>77</v>
      </c>
      <c r="C2" t="str">
        <f>_xlfn.IFNA(VLOOKUP($B2,$H$2:$J$5, 3), "Not Found")</f>
        <v>Good</v>
      </c>
      <c r="H2" s="11">
        <v>30</v>
      </c>
      <c r="I2" s="11">
        <v>40</v>
      </c>
      <c r="J2" s="11" t="s">
        <v>74</v>
      </c>
    </row>
    <row r="3" spans="1:10">
      <c r="A3" t="s">
        <v>58</v>
      </c>
      <c r="B3">
        <v>28</v>
      </c>
      <c r="C3" t="str">
        <f t="shared" ref="C3:C12" si="0">_xlfn.IFNA(VLOOKUP($B3,$H$2:$J$5, 3), "Not Found")</f>
        <v>Not Found</v>
      </c>
      <c r="H3" s="11">
        <v>40</v>
      </c>
      <c r="I3" s="11">
        <v>65</v>
      </c>
      <c r="J3" s="11" t="s">
        <v>11</v>
      </c>
    </row>
    <row r="4" spans="1:10">
      <c r="A4" t="s">
        <v>59</v>
      </c>
      <c r="B4">
        <v>42</v>
      </c>
      <c r="C4" t="str">
        <f t="shared" si="0"/>
        <v>Average</v>
      </c>
      <c r="H4" s="11">
        <v>65</v>
      </c>
      <c r="I4" s="11">
        <v>84</v>
      </c>
      <c r="J4" s="11" t="s">
        <v>75</v>
      </c>
    </row>
    <row r="5" spans="1:10">
      <c r="A5" t="s">
        <v>60</v>
      </c>
      <c r="B5">
        <v>67</v>
      </c>
      <c r="C5" t="str">
        <f t="shared" si="0"/>
        <v>Good</v>
      </c>
      <c r="H5" s="11">
        <v>85</v>
      </c>
      <c r="I5" s="11">
        <v>100</v>
      </c>
      <c r="J5" s="11" t="s">
        <v>76</v>
      </c>
    </row>
    <row r="6" spans="1:10">
      <c r="A6" t="s">
        <v>61</v>
      </c>
      <c r="B6">
        <v>59</v>
      </c>
      <c r="C6" t="str">
        <f t="shared" si="0"/>
        <v>Average</v>
      </c>
    </row>
    <row r="7" spans="1:10">
      <c r="A7" t="s">
        <v>62</v>
      </c>
      <c r="B7">
        <v>49</v>
      </c>
      <c r="C7" t="str">
        <f t="shared" si="0"/>
        <v>Average</v>
      </c>
    </row>
    <row r="8" spans="1:10">
      <c r="A8" t="s">
        <v>63</v>
      </c>
      <c r="B8">
        <v>77</v>
      </c>
      <c r="C8" t="str">
        <f t="shared" si="0"/>
        <v>Good</v>
      </c>
    </row>
    <row r="9" spans="1:10">
      <c r="A9" t="s">
        <v>64</v>
      </c>
      <c r="B9">
        <v>29</v>
      </c>
      <c r="C9" t="str">
        <f t="shared" si="0"/>
        <v>Not Found</v>
      </c>
      <c r="E9" t="str">
        <f ca="1">_xlfn.FORMULATEXT(C3)</f>
        <v>=IFNA(VLOOKUP($B3,$H$2:$J$5, 3), "Not Found")</v>
      </c>
    </row>
    <row r="10" spans="1:10">
      <c r="A10" t="s">
        <v>65</v>
      </c>
      <c r="B10">
        <v>35</v>
      </c>
      <c r="C10" t="str">
        <f t="shared" si="0"/>
        <v>Bad</v>
      </c>
    </row>
    <row r="11" spans="1:10">
      <c r="A11" t="s">
        <v>66</v>
      </c>
      <c r="B11">
        <v>54</v>
      </c>
      <c r="C11" t="str">
        <f t="shared" si="0"/>
        <v>Average</v>
      </c>
    </row>
    <row r="12" spans="1:10">
      <c r="A12" t="s">
        <v>67</v>
      </c>
      <c r="B12">
        <v>100</v>
      </c>
      <c r="C12" t="str">
        <f t="shared" si="0"/>
        <v>Excellent</v>
      </c>
    </row>
    <row r="15" spans="1:10">
      <c r="A15" t="s">
        <v>57</v>
      </c>
      <c r="B15">
        <f>VLOOKUP(A15, A2:B12, 2)</f>
        <v>77</v>
      </c>
    </row>
  </sheetData>
  <phoneticPr fontId="4" type="noConversion"/>
  <dataValidations disablePrompts="1" count="1">
    <dataValidation type="list" allowBlank="1" showInputMessage="1" showErrorMessage="1" sqref="A15" xr:uid="{DBC5C001-E247-E64E-86ED-944E2DEB517D}">
      <formula1>$A$2:$A$12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FCDF-0EF8-904D-A563-011A98901FAE}">
  <dimension ref="A1"/>
  <sheetViews>
    <sheetView workbookViewId="0">
      <selection activeCell="R40" sqref="R40"/>
    </sheetView>
  </sheetViews>
  <sheetFormatPr baseColWidth="10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4489-389A-BA4E-B490-89D820C37AD0}">
  <dimension ref="A1"/>
  <sheetViews>
    <sheetView workbookViewId="0">
      <selection activeCell="R37" sqref="R37"/>
    </sheetView>
  </sheetViews>
  <sheetFormatPr baseColWidth="10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D4BB-1645-CA48-A6B8-C5058A6A68F0}">
  <dimension ref="A1:C5"/>
  <sheetViews>
    <sheetView workbookViewId="0">
      <selection activeCell="D10" sqref="D10"/>
    </sheetView>
  </sheetViews>
  <sheetFormatPr baseColWidth="10" defaultRowHeight="15"/>
  <cols>
    <col min="2" max="2" width="12.33203125" bestFit="1" customWidth="1"/>
    <col min="3" max="3" width="13.83203125" customWidth="1"/>
  </cols>
  <sheetData>
    <row r="1" spans="1:3">
      <c r="A1" s="13" t="s">
        <v>95</v>
      </c>
      <c r="B1">
        <f ca="1">DAY(TODAY())</f>
        <v>9</v>
      </c>
      <c r="C1" t="str">
        <f ca="1">_xlfn.FORMULATEXT(B1)</f>
        <v>=DAY(TODAY())</v>
      </c>
    </row>
    <row r="2" spans="1:3">
      <c r="A2" s="13" t="s">
        <v>96</v>
      </c>
      <c r="B2">
        <f ca="1">MONTH(TODAY())</f>
        <v>10</v>
      </c>
      <c r="C2" t="str">
        <f t="shared" ref="C2:C5" ca="1" si="0">_xlfn.FORMULATEXT(B2)</f>
        <v>=MONTH(TODAY())</v>
      </c>
    </row>
    <row r="3" spans="1:3">
      <c r="A3" s="13" t="s">
        <v>97</v>
      </c>
      <c r="B3">
        <f ca="1">YEAR(TODAY())</f>
        <v>2019</v>
      </c>
      <c r="C3" t="str">
        <f t="shared" ca="1" si="0"/>
        <v>=YEAR(TODAY())</v>
      </c>
    </row>
    <row r="4" spans="1:3">
      <c r="A4" s="13" t="s">
        <v>98</v>
      </c>
      <c r="B4" s="2">
        <f ca="1">TODAY()</f>
        <v>43747</v>
      </c>
      <c r="C4" t="str">
        <f t="shared" ca="1" si="0"/>
        <v>=TODAY()</v>
      </c>
    </row>
    <row r="5" spans="1:3">
      <c r="A5" s="13" t="s">
        <v>99</v>
      </c>
      <c r="B5" s="15">
        <f ca="1">NOW()</f>
        <v>43747.66482395833</v>
      </c>
      <c r="C5" t="str">
        <f t="shared" ca="1" si="0"/>
        <v>=NOW()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E09F-ACC3-2141-90F0-E10AD3C95F23}">
  <dimension ref="A1:D10"/>
  <sheetViews>
    <sheetView workbookViewId="0">
      <selection activeCell="O27" sqref="O27"/>
    </sheetView>
  </sheetViews>
  <sheetFormatPr baseColWidth="10" defaultRowHeight="15"/>
  <sheetData>
    <row r="1" spans="1:4">
      <c r="A1" s="14" t="s">
        <v>103</v>
      </c>
      <c r="B1" s="14" t="s">
        <v>104</v>
      </c>
      <c r="D1" t="s">
        <v>105</v>
      </c>
    </row>
    <row r="2" spans="1:4">
      <c r="A2">
        <v>2005</v>
      </c>
      <c r="B2" s="1">
        <v>577023</v>
      </c>
    </row>
    <row r="3" spans="1:4">
      <c r="A3">
        <v>2006</v>
      </c>
      <c r="B3" s="1">
        <v>566239</v>
      </c>
    </row>
    <row r="4" spans="1:4">
      <c r="A4">
        <v>2007</v>
      </c>
      <c r="B4" s="1">
        <v>580987</v>
      </c>
    </row>
    <row r="5" spans="1:4">
      <c r="A5">
        <v>2008</v>
      </c>
      <c r="B5" s="1">
        <v>603500</v>
      </c>
    </row>
    <row r="6" spans="1:4">
      <c r="A6">
        <v>2009</v>
      </c>
      <c r="B6" s="1">
        <v>605821</v>
      </c>
    </row>
    <row r="7" spans="1:4">
      <c r="A7">
        <v>2010</v>
      </c>
      <c r="B7" s="1">
        <v>669356</v>
      </c>
    </row>
    <row r="8" spans="1:4">
      <c r="A8">
        <v>2011</v>
      </c>
      <c r="B8" s="1">
        <v>664569</v>
      </c>
    </row>
    <row r="9" spans="1:4">
      <c r="A9">
        <v>2012</v>
      </c>
      <c r="B9" s="1">
        <v>717832</v>
      </c>
    </row>
    <row r="10" spans="1:4">
      <c r="A10">
        <v>2013</v>
      </c>
      <c r="B10" s="1">
        <v>700144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BD8E-1EFD-A94C-B239-86470EB7FD51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Hyperlink</vt:lpstr>
      <vt:lpstr>CHOOSE</vt:lpstr>
      <vt:lpstr>HLookup</vt:lpstr>
      <vt:lpstr>INDEX</vt:lpstr>
      <vt:lpstr>INDIRECT</vt:lpstr>
      <vt:lpstr>LEFT RIGHT</vt:lpstr>
      <vt:lpstr>MATCH</vt:lpstr>
      <vt:lpstr>ROW_ROWS</vt:lpstr>
      <vt:lpstr>Transpose</vt:lpstr>
      <vt:lpstr>VLookup</vt:lpstr>
      <vt:lpstr>VLookupErr</vt:lpstr>
      <vt:lpstr>SUMIFS</vt:lpstr>
      <vt:lpstr>IFS</vt:lpstr>
      <vt:lpstr>TIME</vt:lpstr>
      <vt:lpstr>LINE</vt:lpstr>
      <vt:lpstr>Sheet15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Sandoval</cp:lastModifiedBy>
  <cp:revision/>
  <dcterms:created xsi:type="dcterms:W3CDTF">2019-10-07T13:19:08Z</dcterms:created>
  <dcterms:modified xsi:type="dcterms:W3CDTF">2019-10-09T20:30:34Z</dcterms:modified>
  <cp:category/>
  <cp:contentStatus/>
</cp:coreProperties>
</file>