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istinasandoval/Desktop/ttp_O31_warmups/"/>
    </mc:Choice>
  </mc:AlternateContent>
  <xr:revisionPtr revIDLastSave="0" documentId="13_ncr:1_{B733810E-CEF5-BD4B-AF3D-3A3847C52833}" xr6:coauthVersionLast="45" xr6:coauthVersionMax="45" xr10:uidLastSave="{00000000-0000-0000-0000-000000000000}"/>
  <bookViews>
    <workbookView xWindow="2780" yWindow="1560" windowWidth="28040" windowHeight="17440" xr2:uid="{0DBA22E0-9AF3-2D47-ACFE-7C267924D4C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6" i="1" l="1"/>
  <c r="I32" i="1" s="1"/>
  <c r="M6" i="1"/>
  <c r="I16" i="1" s="1"/>
  <c r="I30" i="1" l="1"/>
  <c r="I33" i="1"/>
  <c r="I14" i="1"/>
  <c r="I17" i="1"/>
</calcChain>
</file>

<file path=xl/sharedStrings.xml><?xml version="1.0" encoding="utf-8"?>
<sst xmlns="http://schemas.openxmlformats.org/spreadsheetml/2006/main" count="64" uniqueCount="48">
  <si>
    <t>TTP 031</t>
  </si>
  <si>
    <t>-- 1) Go back to the dvdrental database, and get the average, standard deviation, and count</t>
  </si>
  <si>
    <t>-- of each customer's lifetime spending. (This is a lot like yesterday's warmup).</t>
  </si>
  <si>
    <t>WITH lifetime_spending AS (</t>
  </si>
  <si>
    <t xml:space="preserve">    SELECT customer_id, SUM(amount) AS life_amount</t>
  </si>
  <si>
    <t xml:space="preserve">    FROM payment</t>
  </si>
  <si>
    <t xml:space="preserve">    GROUP BY customer_id</t>
  </si>
  <si>
    <t>)</t>
  </si>
  <si>
    <t>SELECT AVG(life_amount), stddev_samp(life_amount), COUNT(life_amount)</t>
  </si>
  <si>
    <t>FROM lifetime_spending;</t>
  </si>
  <si>
    <t>-- 2) Your boss is absolutely certain (like 99%) that his new marketing strategy will increase</t>
  </si>
  <si>
    <t>-- average customer spending by more than 10%, making the company an extra $100,000+ next year.</t>
  </si>
  <si>
    <t>-- This is based on the fact that our company has about 10,000 customers, and his assumption</t>
  </si>
  <si>
    <t xml:space="preserve">-- is that each customer is currently worth at least $100 in yearly spending. </t>
  </si>
  <si>
    <t>-- Given our data (which is only a sample out of all of our customers), and that we want to be 99%</t>
  </si>
  <si>
    <t xml:space="preserve">-- confident that our plan is going to work, we want compelling evidence that the TRUE customer </t>
  </si>
  <si>
    <t xml:space="preserve">-- average spending per year is more than $100. </t>
  </si>
  <si>
    <t>-- (USE at least 2 significant digits for your analysis)</t>
  </si>
  <si>
    <t>-- If not at 99% confidence, what about 95%?</t>
  </si>
  <si>
    <t>Hypothesis</t>
  </si>
  <si>
    <t>Givens</t>
  </si>
  <si>
    <t>HO: Null</t>
  </si>
  <si>
    <t>MEAN</t>
  </si>
  <si>
    <t>HA: Alternative</t>
  </si>
  <si>
    <t>STD</t>
  </si>
  <si>
    <t>n</t>
  </si>
  <si>
    <t>significance level (alpha)</t>
  </si>
  <si>
    <t>Calculate</t>
  </si>
  <si>
    <t>higher limit</t>
  </si>
  <si>
    <t>p-value</t>
  </si>
  <si>
    <t>Is alpha greater than p-value?</t>
  </si>
  <si>
    <t>mean &lt;=</t>
  </si>
  <si>
    <t>mean &gt;</t>
  </si>
  <si>
    <t>avg</t>
  </si>
  <si>
    <t>std</t>
  </si>
  <si>
    <t>count</t>
  </si>
  <si>
    <t>sample mean</t>
  </si>
  <si>
    <t>se</t>
  </si>
  <si>
    <t>Your boss has already made This promise to the CEO.</t>
  </si>
  <si>
    <t>is the plan going to work?</t>
  </si>
  <si>
    <t>at which level of confidence can he tell the CEO that the plan is going to work?</t>
  </si>
  <si>
    <t>The level of significance does exceed the p-value so we reject the null.</t>
  </si>
  <si>
    <t>The level of significance does not exceed the p-value so we  fail to reject the null.</t>
  </si>
  <si>
    <t>No- not at a 99% confidence level</t>
  </si>
  <si>
    <t xml:space="preserve">Yes- the level of significance exceeds the p-value so we reject the null </t>
  </si>
  <si>
    <t xml:space="preserve">The plan is going to work at a confidence level of 95% where the level of significance exceeds the p-value. </t>
  </si>
  <si>
    <t>FOR 99% confidence</t>
  </si>
  <si>
    <t>FOR 95% confidence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</si>
</sst>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5"/>
      <color rgb="FF44546A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4472C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2">
    <xf numFmtId="0" fontId="0" fillId="0" borderId="0" xfId="0"/>
    <xf numFmtId="0" fontId="3" fillId="0" borderId="2" xfId="0" applyFont="1" applyBorder="1"/>
    <xf numFmtId="0" fontId="4" fillId="0" borderId="0" xfId="0" applyFont="1"/>
    <xf numFmtId="0" fontId="4" fillId="2" borderId="0" xfId="0" applyFont="1" applyFill="1"/>
    <xf numFmtId="164" fontId="4" fillId="0" borderId="0" xfId="0" applyNumberFormat="1" applyFont="1"/>
    <xf numFmtId="165" fontId="4" fillId="0" borderId="0" xfId="0" applyNumberFormat="1" applyFont="1"/>
    <xf numFmtId="2" fontId="4" fillId="0" borderId="0" xfId="0" applyNumberFormat="1" applyFont="1"/>
    <xf numFmtId="0" fontId="1" fillId="0" borderId="1" xfId="1"/>
    <xf numFmtId="0" fontId="0" fillId="0" borderId="0" xfId="0"/>
    <xf numFmtId="0" fontId="2" fillId="0" borderId="0" xfId="0" applyFont="1"/>
    <xf numFmtId="0" fontId="0" fillId="3" borderId="0" xfId="0" applyFill="1"/>
    <xf numFmtId="0" fontId="0" fillId="3" borderId="0" xfId="0" applyFill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F024D-82E7-A942-9F3C-88C8F9C6CB2A}">
  <dimension ref="A1:M39"/>
  <sheetViews>
    <sheetView tabSelected="1" topLeftCell="A3" workbookViewId="0">
      <selection activeCell="G26" sqref="G26"/>
    </sheetView>
  </sheetViews>
  <sheetFormatPr baseColWidth="10" defaultRowHeight="16" x14ac:dyDescent="0.2"/>
  <cols>
    <col min="1" max="1" width="32.1640625" customWidth="1"/>
    <col min="8" max="8" width="19.1640625" customWidth="1"/>
    <col min="9" max="9" width="27" customWidth="1"/>
    <col min="13" max="13" width="12.33203125" customWidth="1"/>
  </cols>
  <sheetData>
    <row r="1" spans="1:13" x14ac:dyDescent="0.2">
      <c r="A1" t="s">
        <v>0</v>
      </c>
      <c r="H1" t="s">
        <v>46</v>
      </c>
    </row>
    <row r="2" spans="1:13" ht="21" thickBot="1" x14ac:dyDescent="0.3">
      <c r="A2" t="s">
        <v>1</v>
      </c>
      <c r="H2" s="1" t="s">
        <v>19</v>
      </c>
      <c r="I2" s="1"/>
      <c r="J2" s="1"/>
      <c r="K2" s="2"/>
      <c r="L2" s="1" t="s">
        <v>20</v>
      </c>
      <c r="M2" s="1"/>
    </row>
    <row r="3" spans="1:13" ht="17" thickTop="1" x14ac:dyDescent="0.2">
      <c r="A3" t="s">
        <v>2</v>
      </c>
      <c r="H3" s="2" t="s">
        <v>21</v>
      </c>
      <c r="I3" s="2" t="s">
        <v>31</v>
      </c>
      <c r="J3" s="2">
        <v>100</v>
      </c>
      <c r="K3" s="2"/>
      <c r="L3" s="2" t="s">
        <v>22</v>
      </c>
      <c r="M3" s="2">
        <v>100</v>
      </c>
    </row>
    <row r="4" spans="1:13" x14ac:dyDescent="0.2">
      <c r="H4" s="2" t="s">
        <v>23</v>
      </c>
      <c r="I4" s="2" t="s">
        <v>32</v>
      </c>
      <c r="J4" s="2">
        <v>100</v>
      </c>
      <c r="K4" s="2"/>
      <c r="L4" s="2" t="s">
        <v>24</v>
      </c>
      <c r="M4" s="2">
        <v>25.23</v>
      </c>
    </row>
    <row r="5" spans="1:13" x14ac:dyDescent="0.2">
      <c r="A5" t="s">
        <v>3</v>
      </c>
      <c r="H5" s="2"/>
      <c r="I5" s="2"/>
      <c r="J5" s="2"/>
      <c r="K5" s="2"/>
      <c r="L5" s="3" t="s">
        <v>25</v>
      </c>
      <c r="M5" s="3">
        <v>599</v>
      </c>
    </row>
    <row r="6" spans="1:13" x14ac:dyDescent="0.2">
      <c r="A6" t="s">
        <v>4</v>
      </c>
      <c r="H6" s="2"/>
      <c r="I6" s="2"/>
      <c r="J6" s="2"/>
      <c r="K6" s="2"/>
      <c r="L6" s="2" t="s">
        <v>37</v>
      </c>
      <c r="M6" s="4">
        <f>M4/SQRT(M5)</f>
        <v>1.0308698532909186</v>
      </c>
    </row>
    <row r="7" spans="1:13" x14ac:dyDescent="0.2">
      <c r="A7" t="s">
        <v>5</v>
      </c>
      <c r="H7" s="2" t="s">
        <v>26</v>
      </c>
      <c r="I7" s="2">
        <v>0.01</v>
      </c>
      <c r="J7" s="2"/>
      <c r="K7" s="2"/>
      <c r="L7" s="2" t="s">
        <v>36</v>
      </c>
      <c r="M7" s="2">
        <v>102.35</v>
      </c>
    </row>
    <row r="8" spans="1:13" x14ac:dyDescent="0.2">
      <c r="A8" t="s">
        <v>6</v>
      </c>
      <c r="H8" s="2"/>
      <c r="I8" s="2"/>
      <c r="J8" s="2"/>
      <c r="K8" s="2"/>
      <c r="L8" s="2"/>
      <c r="M8" s="2"/>
    </row>
    <row r="9" spans="1:13" x14ac:dyDescent="0.2">
      <c r="A9" t="s">
        <v>7</v>
      </c>
      <c r="H9" s="2"/>
      <c r="I9" s="2"/>
      <c r="J9" s="2"/>
      <c r="K9" s="2"/>
      <c r="L9" s="2"/>
      <c r="M9" s="2"/>
    </row>
    <row r="10" spans="1:13" x14ac:dyDescent="0.2">
      <c r="A10" t="s">
        <v>8</v>
      </c>
      <c r="H10" s="2"/>
      <c r="I10" s="2"/>
      <c r="J10" s="2"/>
      <c r="K10" s="2"/>
      <c r="L10" s="2"/>
      <c r="M10" s="2"/>
    </row>
    <row r="11" spans="1:13" x14ac:dyDescent="0.2">
      <c r="A11" t="s">
        <v>9</v>
      </c>
      <c r="H11" s="2"/>
      <c r="I11" s="2"/>
      <c r="J11" s="2"/>
      <c r="K11" s="2"/>
      <c r="L11" s="2"/>
      <c r="M11" s="2"/>
    </row>
    <row r="12" spans="1:13" x14ac:dyDescent="0.2">
      <c r="H12" s="2"/>
      <c r="I12" s="2"/>
      <c r="J12" s="2"/>
      <c r="K12" s="2"/>
      <c r="L12" s="2"/>
      <c r="M12" s="2"/>
    </row>
    <row r="13" spans="1:13" ht="21" thickBot="1" x14ac:dyDescent="0.3">
      <c r="A13" s="7" t="s">
        <v>33</v>
      </c>
      <c r="B13" s="7" t="s">
        <v>34</v>
      </c>
      <c r="C13" s="7" t="s">
        <v>35</v>
      </c>
      <c r="H13" s="1" t="s">
        <v>27</v>
      </c>
      <c r="I13" s="1"/>
      <c r="J13" s="1"/>
      <c r="K13" s="1"/>
      <c r="L13" s="1"/>
      <c r="M13" s="1"/>
    </row>
    <row r="14" spans="1:13" ht="22" thickTop="1" thickBot="1" x14ac:dyDescent="0.3">
      <c r="A14" s="7">
        <v>102.357328881469</v>
      </c>
      <c r="B14" s="7">
        <v>25.2321195449925</v>
      </c>
      <c r="C14" s="7">
        <v>599</v>
      </c>
      <c r="H14" s="2" t="s">
        <v>28</v>
      </c>
      <c r="I14" s="6">
        <f>_xlfn.NORM.INV(0.99,M3,M6)</f>
        <v>102.39816189161613</v>
      </c>
      <c r="J14" s="2"/>
      <c r="K14" s="2"/>
      <c r="L14" s="2"/>
      <c r="M14" s="2"/>
    </row>
    <row r="15" spans="1:13" ht="17" thickTop="1" x14ac:dyDescent="0.2">
      <c r="H15" s="2"/>
      <c r="I15" s="2"/>
      <c r="J15" s="2"/>
      <c r="K15" s="2"/>
      <c r="L15" s="2"/>
      <c r="M15" s="2"/>
    </row>
    <row r="16" spans="1:13" ht="34" customHeight="1" x14ac:dyDescent="0.2">
      <c r="H16" s="2" t="s">
        <v>29</v>
      </c>
      <c r="I16" s="5">
        <f>1-_xlfn.NORM.DIST(M7, M3, M6, TRUE)</f>
        <v>1.1314874144630283E-2</v>
      </c>
      <c r="J16" s="2"/>
      <c r="K16" s="2"/>
      <c r="L16" s="2"/>
      <c r="M16" s="2"/>
    </row>
    <row r="17" spans="1:13" ht="34" customHeight="1" x14ac:dyDescent="0.2">
      <c r="A17" s="8" t="s">
        <v>10</v>
      </c>
      <c r="B17" s="8"/>
      <c r="C17" s="8"/>
      <c r="D17" s="8"/>
      <c r="E17" s="8"/>
      <c r="F17" s="8"/>
      <c r="H17" s="2" t="s">
        <v>30</v>
      </c>
      <c r="I17" s="2" t="b">
        <f>I7&gt;I16</f>
        <v>0</v>
      </c>
      <c r="J17" s="2"/>
      <c r="K17" s="2"/>
      <c r="L17" s="2"/>
      <c r="M17" s="2"/>
    </row>
    <row r="18" spans="1:13" ht="34" customHeight="1" x14ac:dyDescent="0.2">
      <c r="A18" s="8" t="s">
        <v>11</v>
      </c>
      <c r="B18" s="8"/>
      <c r="C18" s="8"/>
      <c r="D18" s="8"/>
      <c r="E18" s="8"/>
      <c r="F18" s="8"/>
      <c r="H18" s="2"/>
      <c r="I18" s="2"/>
      <c r="J18" s="2"/>
      <c r="K18" s="2"/>
      <c r="L18" s="2"/>
      <c r="M18" s="2"/>
    </row>
    <row r="19" spans="1:13" ht="34" customHeight="1" x14ac:dyDescent="0.2">
      <c r="A19" s="8" t="s">
        <v>12</v>
      </c>
      <c r="B19" s="8"/>
      <c r="C19" s="8"/>
      <c r="D19" s="8"/>
      <c r="E19" s="8"/>
      <c r="F19" s="8"/>
      <c r="H19" s="2" t="s">
        <v>42</v>
      </c>
      <c r="I19" s="2"/>
      <c r="J19" s="2"/>
      <c r="K19" s="2"/>
      <c r="L19" s="2"/>
      <c r="M19" s="2"/>
    </row>
    <row r="20" spans="1:13" ht="17" customHeight="1" x14ac:dyDescent="0.2">
      <c r="A20" s="8" t="s">
        <v>13</v>
      </c>
      <c r="B20" s="8"/>
      <c r="C20" s="8"/>
      <c r="D20" s="8"/>
      <c r="E20" s="8"/>
      <c r="F20" s="8"/>
    </row>
    <row r="21" spans="1:13" x14ac:dyDescent="0.2">
      <c r="A21" s="8" t="s">
        <v>38</v>
      </c>
      <c r="B21" s="8"/>
      <c r="C21" s="8"/>
      <c r="D21" s="8"/>
      <c r="E21" s="8"/>
      <c r="F21" s="8"/>
      <c r="H21" s="2" t="s">
        <v>47</v>
      </c>
    </row>
    <row r="22" spans="1:13" ht="53" customHeight="1" thickBot="1" x14ac:dyDescent="0.3">
      <c r="A22" s="8"/>
      <c r="B22" s="8"/>
      <c r="C22" s="8"/>
      <c r="D22" s="8"/>
      <c r="E22" s="8"/>
      <c r="F22" s="8"/>
      <c r="H22" s="1" t="s">
        <v>19</v>
      </c>
      <c r="I22" s="1"/>
      <c r="J22" s="1"/>
      <c r="K22" s="2"/>
      <c r="L22" s="1" t="s">
        <v>20</v>
      </c>
      <c r="M22" s="1"/>
    </row>
    <row r="23" spans="1:13" ht="69" customHeight="1" thickTop="1" x14ac:dyDescent="0.2">
      <c r="A23" s="8" t="s">
        <v>14</v>
      </c>
      <c r="B23" s="8"/>
      <c r="C23" s="8"/>
      <c r="D23" s="8"/>
      <c r="E23" s="8"/>
      <c r="F23" s="8"/>
      <c r="H23" s="2" t="s">
        <v>21</v>
      </c>
      <c r="I23" s="2" t="s">
        <v>31</v>
      </c>
      <c r="J23" s="2">
        <v>100</v>
      </c>
      <c r="K23" s="2"/>
      <c r="L23" s="2" t="s">
        <v>22</v>
      </c>
      <c r="M23" s="2">
        <v>100</v>
      </c>
    </row>
    <row r="24" spans="1:13" ht="51" customHeight="1" x14ac:dyDescent="0.2">
      <c r="A24" s="8" t="s">
        <v>15</v>
      </c>
      <c r="B24" s="8"/>
      <c r="C24" s="8"/>
      <c r="D24" s="8"/>
      <c r="E24" s="8"/>
      <c r="F24" s="8"/>
      <c r="H24" s="2" t="s">
        <v>23</v>
      </c>
      <c r="I24" s="2" t="s">
        <v>32</v>
      </c>
      <c r="J24" s="2">
        <v>100</v>
      </c>
      <c r="K24" s="2"/>
      <c r="L24" s="2" t="s">
        <v>24</v>
      </c>
      <c r="M24" s="2">
        <v>25.23</v>
      </c>
    </row>
    <row r="25" spans="1:13" ht="51" customHeight="1" x14ac:dyDescent="0.2">
      <c r="A25" s="8" t="s">
        <v>16</v>
      </c>
      <c r="B25" s="8"/>
      <c r="C25" s="8"/>
      <c r="D25" s="8"/>
      <c r="E25" s="8"/>
      <c r="F25" s="8"/>
      <c r="H25" s="2"/>
      <c r="I25" s="2"/>
      <c r="J25" s="2"/>
      <c r="K25" s="2"/>
      <c r="L25" s="3" t="s">
        <v>25</v>
      </c>
      <c r="M25" s="3">
        <v>599</v>
      </c>
    </row>
    <row r="26" spans="1:13" ht="34" customHeight="1" x14ac:dyDescent="0.2">
      <c r="A26" s="8" t="s">
        <v>17</v>
      </c>
      <c r="B26" s="8"/>
      <c r="C26" s="8"/>
      <c r="D26" s="8"/>
      <c r="E26" s="8"/>
      <c r="F26" s="8"/>
      <c r="H26" s="2"/>
      <c r="I26" s="2"/>
      <c r="J26" s="2"/>
      <c r="K26" s="2"/>
      <c r="L26" s="2" t="s">
        <v>37</v>
      </c>
      <c r="M26" s="4">
        <f>M24/SQRT(M25)</f>
        <v>1.0308698532909186</v>
      </c>
    </row>
    <row r="27" spans="1:13" ht="17" customHeight="1" x14ac:dyDescent="0.2">
      <c r="A27" s="8"/>
      <c r="B27" s="8"/>
      <c r="C27" s="8"/>
      <c r="D27" s="8"/>
      <c r="E27" s="8"/>
      <c r="F27" s="8"/>
      <c r="H27" s="2" t="s">
        <v>26</v>
      </c>
      <c r="I27" s="2">
        <v>0.05</v>
      </c>
      <c r="J27" s="2"/>
      <c r="K27" s="2"/>
      <c r="L27" s="2" t="s">
        <v>36</v>
      </c>
      <c r="M27" s="2">
        <v>102.35</v>
      </c>
    </row>
    <row r="28" spans="1:13" ht="51" customHeight="1" x14ac:dyDescent="0.2">
      <c r="A28" s="9" t="s">
        <v>39</v>
      </c>
      <c r="B28" s="9"/>
      <c r="C28" s="9"/>
      <c r="D28" s="9"/>
      <c r="E28" s="9"/>
      <c r="F28" s="9"/>
      <c r="H28" s="2"/>
      <c r="I28" s="2"/>
      <c r="J28" s="2"/>
      <c r="K28" s="2"/>
      <c r="L28" s="2"/>
      <c r="M28" s="2"/>
    </row>
    <row r="29" spans="1:13" ht="51" customHeight="1" thickBot="1" x14ac:dyDescent="0.3">
      <c r="A29" s="8" t="s">
        <v>18</v>
      </c>
      <c r="B29" s="8"/>
      <c r="C29" s="8"/>
      <c r="D29" s="8"/>
      <c r="E29" s="8"/>
      <c r="F29" s="8"/>
      <c r="H29" s="1" t="s">
        <v>27</v>
      </c>
      <c r="I29" s="1"/>
      <c r="J29" s="1"/>
      <c r="K29" s="1"/>
      <c r="L29" s="1"/>
      <c r="M29" s="1"/>
    </row>
    <row r="30" spans="1:13" ht="34" customHeight="1" thickTop="1" x14ac:dyDescent="0.2">
      <c r="A30" s="10" t="s">
        <v>43</v>
      </c>
      <c r="B30" s="10"/>
      <c r="C30" s="10"/>
      <c r="D30" s="10"/>
      <c r="E30" s="10"/>
      <c r="F30" s="10"/>
      <c r="H30" s="2" t="s">
        <v>28</v>
      </c>
      <c r="I30" s="6">
        <f>_xlfn.NORM.INV(0.95,M23,M26)</f>
        <v>101.6956300171005</v>
      </c>
      <c r="J30" s="2"/>
      <c r="K30" s="2"/>
      <c r="L30" s="2"/>
      <c r="M30" s="2"/>
    </row>
    <row r="31" spans="1:13" ht="34" customHeight="1" x14ac:dyDescent="0.2">
      <c r="A31" s="10" t="s">
        <v>44</v>
      </c>
      <c r="B31" s="10"/>
      <c r="C31" s="10"/>
      <c r="D31" s="10"/>
      <c r="E31" s="10"/>
      <c r="F31" s="10"/>
      <c r="H31" s="2"/>
      <c r="I31" s="2"/>
      <c r="J31" s="2"/>
      <c r="K31" s="2"/>
      <c r="L31" s="2"/>
      <c r="M31" s="2"/>
    </row>
    <row r="32" spans="1:13" ht="16" customHeight="1" x14ac:dyDescent="0.2">
      <c r="A32" s="8"/>
      <c r="B32" s="8"/>
      <c r="C32" s="8"/>
      <c r="D32" s="8"/>
      <c r="E32" s="8"/>
      <c r="F32" s="8"/>
      <c r="H32" s="2" t="s">
        <v>29</v>
      </c>
      <c r="I32" s="5">
        <f>1-_xlfn.NORM.DIST(M27, M23, M26, TRUE)</f>
        <v>1.1314874144630283E-2</v>
      </c>
      <c r="J32" s="2"/>
      <c r="K32" s="2"/>
      <c r="L32" s="2"/>
      <c r="M32" s="2"/>
    </row>
    <row r="33" spans="1:13" ht="21" customHeight="1" x14ac:dyDescent="0.2">
      <c r="A33" s="8" t="s">
        <v>40</v>
      </c>
      <c r="B33" s="8"/>
      <c r="C33" s="8"/>
      <c r="D33" s="8"/>
      <c r="E33" s="8"/>
      <c r="F33" s="8"/>
      <c r="H33" s="2" t="s">
        <v>30</v>
      </c>
      <c r="I33" s="2" t="b">
        <f>I27&gt;I32</f>
        <v>1</v>
      </c>
      <c r="J33" s="2"/>
      <c r="K33" s="2"/>
      <c r="L33" s="2"/>
      <c r="M33" s="2"/>
    </row>
    <row r="34" spans="1:13" ht="35" customHeight="1" x14ac:dyDescent="0.2">
      <c r="A34" s="11" t="s">
        <v>45</v>
      </c>
      <c r="B34" s="11"/>
      <c r="C34" s="11"/>
      <c r="D34" s="11"/>
      <c r="E34" s="11"/>
      <c r="F34" s="11"/>
      <c r="H34" s="2" t="s">
        <v>41</v>
      </c>
      <c r="I34" s="2"/>
      <c r="J34" s="2"/>
      <c r="K34" s="2"/>
      <c r="L34" s="2"/>
      <c r="M34" s="2"/>
    </row>
    <row r="35" spans="1:13" ht="17" customHeight="1" x14ac:dyDescent="0.2">
      <c r="I35" s="2"/>
      <c r="J35" s="2"/>
      <c r="K35" s="2"/>
      <c r="L35" s="2"/>
      <c r="M35" s="2"/>
    </row>
    <row r="36" spans="1:13" ht="34" customHeight="1" x14ac:dyDescent="0.2"/>
    <row r="38" spans="1:13" ht="51" customHeight="1" x14ac:dyDescent="0.2"/>
    <row r="39" spans="1:13" ht="68" customHeight="1" x14ac:dyDescent="0.2"/>
  </sheetData>
  <mergeCells count="17">
    <mergeCell ref="A32:F32"/>
    <mergeCell ref="A33:F33"/>
    <mergeCell ref="A20:F20"/>
    <mergeCell ref="A21:F21"/>
    <mergeCell ref="A22:F22"/>
    <mergeCell ref="A23:F23"/>
    <mergeCell ref="A24:F24"/>
    <mergeCell ref="A25:F25"/>
    <mergeCell ref="A17:F17"/>
    <mergeCell ref="A18:F18"/>
    <mergeCell ref="A19:F19"/>
    <mergeCell ref="A28:F28"/>
    <mergeCell ref="A29:F29"/>
    <mergeCell ref="A30:F30"/>
    <mergeCell ref="A31:F31"/>
    <mergeCell ref="A26:F26"/>
    <mergeCell ref="A27:F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Sandoval</dc:creator>
  <cp:lastModifiedBy>Cristina Sandoval</cp:lastModifiedBy>
  <dcterms:created xsi:type="dcterms:W3CDTF">2019-10-31T13:17:57Z</dcterms:created>
  <dcterms:modified xsi:type="dcterms:W3CDTF">2019-10-31T13:45:55Z</dcterms:modified>
</cp:coreProperties>
</file>