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mun" sheetId="2" r:id="rId5"/>
    <sheet state="visible" name="Brandon" sheetId="3" r:id="rId6"/>
    <sheet state="visible" name="Cody" sheetId="4" r:id="rId7"/>
    <sheet state="visible" name="Krista" sheetId="5" r:id="rId8"/>
    <sheet state="visible" name="Tanner" sheetId="6" r:id="rId9"/>
    <sheet state="visible" name="Shreeman" sheetId="7" r:id="rId10"/>
    <sheet state="visible" name="Manager Report" sheetId="8" r:id="rId11"/>
  </sheets>
  <definedNames/>
  <calcPr/>
  <extLst>
    <ext uri="GoogleSheetsCustomDataVersion1">
      <go:sheetsCustomData xmlns:go="http://customooxmlschemas.google.com/" r:id="rId12" roundtripDataSignature="AMtx7miI1qoIUhmJEuhqRoRwUxVnw4ywXw=="/>
    </ext>
  </extLst>
</workbook>
</file>

<file path=xl/sharedStrings.xml><?xml version="1.0" encoding="utf-8"?>
<sst xmlns="http://schemas.openxmlformats.org/spreadsheetml/2006/main" count="576" uniqueCount="170">
  <si>
    <t xml:space="preserve">https://lobogit.unm.edu/b-stack </t>
  </si>
  <si>
    <t>Software Development Invoice</t>
  </si>
  <si>
    <t>Invoice #002</t>
  </si>
  <si>
    <t>PREPARED FOR</t>
  </si>
  <si>
    <t>Dr. Abad-Mota</t>
  </si>
  <si>
    <r>
      <rPr>
        <rFont val="Roboto"/>
        <b/>
        <color theme="1"/>
      </rPr>
      <t xml:space="preserve">PREPARED DATE
</t>
    </r>
    <r>
      <rPr>
        <rFont val="Roboto"/>
        <b val="0"/>
        <color theme="1"/>
      </rPr>
      <t>May 9th, 2021</t>
    </r>
  </si>
  <si>
    <t>Farris Engineering Center Room 2040
University of New Mexico
Albuquerque, New Mexico 87106</t>
  </si>
  <si>
    <r>
      <rPr>
        <rFont val="Roboto"/>
        <b/>
        <color theme="1"/>
      </rPr>
      <t xml:space="preserve">EXP. DATE
</t>
    </r>
    <r>
      <rPr>
        <rFont val="Roboto"/>
        <b val="0"/>
        <color theme="1"/>
      </rPr>
      <t>June 9th, 2021</t>
    </r>
  </si>
  <si>
    <t>ITEM</t>
  </si>
  <si>
    <t>HOURS</t>
  </si>
  <si>
    <t>PRICE</t>
  </si>
  <si>
    <t>TOTAL</t>
  </si>
  <si>
    <t>RDD Development</t>
  </si>
  <si>
    <t>SRS Development</t>
  </si>
  <si>
    <t>SAD Development</t>
  </si>
  <si>
    <t>Implementation</t>
  </si>
  <si>
    <t>This invoice is not billable and does not represent any contractual agreement between 
Dr. Abad-Mota and the members of B-STACK</t>
  </si>
  <si>
    <t>Amun Kharel</t>
  </si>
  <si>
    <t>Date</t>
  </si>
  <si>
    <t>Hours worked</t>
  </si>
  <si>
    <t>Task(s) Worked on</t>
  </si>
  <si>
    <t>Weekly Hourly Total</t>
  </si>
  <si>
    <t>Class Attendance</t>
  </si>
  <si>
    <t>Class Workshop</t>
  </si>
  <si>
    <t>y</t>
  </si>
  <si>
    <t>Enter y if attended,</t>
  </si>
  <si>
    <t>Capabilities Documentation + Team Meeting</t>
  </si>
  <si>
    <t>n if not attended,</t>
  </si>
  <si>
    <t>Class Workshop + Small Meetup</t>
  </si>
  <si>
    <t>or - if there was an excused absence</t>
  </si>
  <si>
    <t>Team Meeting</t>
  </si>
  <si>
    <t>Draw OMT first draft</t>
  </si>
  <si>
    <t>Meeting with Tanner + Meeting with Team + Class Workshop</t>
  </si>
  <si>
    <t>Meeting with Tanner to work on OMT</t>
  </si>
  <si>
    <t>Meeting to work on OMT, Personal Work and Class Workshop</t>
  </si>
  <si>
    <t>Team Meeting + Personal work on SRS OMT</t>
  </si>
  <si>
    <t>Team Meeting + Class Workshop</t>
  </si>
  <si>
    <t>Team Meeting + Work with OMT and logical diagram</t>
  </si>
  <si>
    <t>Team Meeting finishing SRS</t>
  </si>
  <si>
    <t>Class Workshop + meeting</t>
  </si>
  <si>
    <t>SAD work + meeting</t>
  </si>
  <si>
    <t>Class Workshop + Meeting</t>
  </si>
  <si>
    <t>Meeting + Review</t>
  </si>
  <si>
    <t>Spent atleast 10 hours this week on working with Tanner, Shreeman and Brandon</t>
  </si>
  <si>
    <t>Total</t>
  </si>
  <si>
    <t>Brandon Stringham</t>
  </si>
  <si>
    <t>Creating new timesheets</t>
  </si>
  <si>
    <t xml:space="preserve"> Deciding on P2 requirements and Diving up RDD</t>
  </si>
  <si>
    <t>System organization and team meeting</t>
  </si>
  <si>
    <t>Team meeting finalizing RDD. System organization</t>
  </si>
  <si>
    <t>Collecting Timesheets</t>
  </si>
  <si>
    <t>Reviewing RDD Comments</t>
  </si>
  <si>
    <t>Team meeting and correcting system organization</t>
  </si>
  <si>
    <t>Moving paragraphs from system organization to capabilities. Fixing Timesheet issues. Created new System Organization diagram and updated the old. Team meeting and final RDD review/fixes</t>
  </si>
  <si>
    <t>Updating RDD. Working on SRS</t>
  </si>
  <si>
    <t>Team meeting for RDD and SRS</t>
  </si>
  <si>
    <t>Collecting timesheets</t>
  </si>
  <si>
    <t>Team meeting and final draft RDD</t>
  </si>
  <si>
    <t>SRS Work and team meeting. Creating logical diagram</t>
  </si>
  <si>
    <t>Finalizing SRS, updating diagrams, team meeting</t>
  </si>
  <si>
    <t>Updating report and collecting timesheets</t>
  </si>
  <si>
    <t>Initial SAD Architecture</t>
  </si>
  <si>
    <t>Team meeting reviewing SRS. Updating SAD architecture based on the professor's comments</t>
  </si>
  <si>
    <t>Working on SAD and Team Meeting</t>
  </si>
  <si>
    <t>SAD Emergency Use Case. Team meeting. Finalize SAD. Plan implementation. Create repository and project classes. Implemented basic message passing queues between components</t>
  </si>
  <si>
    <t>Team meeting and addressing SAD comments</t>
  </si>
  <si>
    <t>Reviewing SAD and making new updates</t>
  </si>
  <si>
    <t>Collecting timesheets and final SAD review</t>
  </si>
  <si>
    <t>Initial GUI work</t>
  </si>
  <si>
    <t>Team meeting. Message Types</t>
  </si>
  <si>
    <t>GUI and team meeting</t>
  </si>
  <si>
    <t>-</t>
  </si>
  <si>
    <t>Extending Timesheets</t>
  </si>
  <si>
    <t>SGC GUI</t>
  </si>
  <si>
    <t>SGC GUI Implementation and Simulation connecting</t>
  </si>
  <si>
    <t>Final Touch up and timesheets</t>
  </si>
  <si>
    <t>Cody Crane</t>
  </si>
  <si>
    <t>initial brainstorming and distribution of tasks</t>
  </si>
  <si>
    <t>capabilities meeting</t>
  </si>
  <si>
    <t>class workshop team meeting</t>
  </si>
  <si>
    <t>class workshop</t>
  </si>
  <si>
    <t>SRS division + section work</t>
  </si>
  <si>
    <t>RDD revisement</t>
  </si>
  <si>
    <t>class workshop, team meeting</t>
  </si>
  <si>
    <t>Class workshop</t>
  </si>
  <si>
    <t>SAD section work</t>
  </si>
  <si>
    <t>workshop+team meeting</t>
  </si>
  <si>
    <t>workshop</t>
  </si>
  <si>
    <t>meeting</t>
  </si>
  <si>
    <t>team meeting</t>
  </si>
  <si>
    <t>final presentation</t>
  </si>
  <si>
    <t>Krista Conley</t>
  </si>
  <si>
    <t>n</t>
  </si>
  <si>
    <t>Reviewed RDD rough draft/added comments/questions</t>
  </si>
  <si>
    <t>Revised final copy of RDD Team Meeting</t>
  </si>
  <si>
    <t>Worked on the SRS and SAD rough drafts</t>
  </si>
  <si>
    <t>Worked on the feedback for RDD version 1.1</t>
  </si>
  <si>
    <t>Team Meeting - RDD version 1.1</t>
  </si>
  <si>
    <t>Team Meeting - RDD version 1.1 Final Version</t>
  </si>
  <si>
    <t>Reviewing the feedback RDD 1.1</t>
  </si>
  <si>
    <t>Team Meeting - Final Copy of RDD 1.2</t>
  </si>
  <si>
    <t xml:space="preserve">RDD Feedback version 1.3 AM/Team meeting final RDD 1.3 </t>
  </si>
  <si>
    <t>Compiled all new feedback from RDD 1.3 for easier revision in Team meeting for RDD 1.4</t>
  </si>
  <si>
    <t xml:space="preserve">Team Meeting Please Please Final RDD 1.4 </t>
  </si>
  <si>
    <t>Team Meeting SRS 1.0</t>
  </si>
  <si>
    <t>Added Feedback to SRS 1.0</t>
  </si>
  <si>
    <t>SRS/SAD Program Implementation Plan - Team Meeting</t>
  </si>
  <si>
    <t>SAD Team Meeting</t>
  </si>
  <si>
    <t>SAD Final Review Meeting</t>
  </si>
  <si>
    <t>Team Meeting/Software/Presentation Readiness</t>
  </si>
  <si>
    <t>Presentation Slides</t>
  </si>
  <si>
    <t xml:space="preserve">Reviewing SAD feedback and correcting SAD 1.1 </t>
  </si>
  <si>
    <t>Team Meeting (cant remember the date) Implementation/SAD</t>
  </si>
  <si>
    <t>Presentation</t>
  </si>
  <si>
    <t>Tanner Hunt</t>
  </si>
  <si>
    <t>Initial RDD team Meeting.</t>
  </si>
  <si>
    <t xml:space="preserve">RDD Capabilities and System Organization team revison </t>
  </si>
  <si>
    <t>Revision of RDD with team and Indivual contribution to RDD</t>
  </si>
  <si>
    <t>Team Revision of the RDD divided up work for SRS. Began working on SRS section.</t>
  </si>
  <si>
    <t>SRS Section work.</t>
  </si>
  <si>
    <t>Created Central Control Interface Mock. Listed External Interfaces.</t>
  </si>
  <si>
    <t>Team Meeting. Helped Amun with initial OMT diagrams for the SRS</t>
  </si>
  <si>
    <t>Y</t>
  </si>
  <si>
    <t>Continued work on OMT diagrams</t>
  </si>
  <si>
    <t>Team meeting, Revised the RDD.</t>
  </si>
  <si>
    <t>Team Meeting Final RDD revision/submission</t>
  </si>
  <si>
    <t>Helped with logical diagram and OMT diagrams</t>
  </si>
  <si>
    <t>SRS Revision/Submission</t>
  </si>
  <si>
    <t>Consulting of SRS Feedback</t>
  </si>
  <si>
    <t>SRS Feedback Consulting continued.</t>
  </si>
  <si>
    <t>Worked on SAD and Team Meeting</t>
  </si>
  <si>
    <t>SRS 1.2, SAD 1.0 and Discussion of Implementation</t>
  </si>
  <si>
    <t>Addressing SAD Feedback</t>
  </si>
  <si>
    <t>Implementation &amp; SIM</t>
  </si>
  <si>
    <t>Implementation &amp; SIM BUGS + GUI</t>
  </si>
  <si>
    <t>Shreeman Gautam</t>
  </si>
  <si>
    <t>Class workshop on RDD</t>
  </si>
  <si>
    <t>Individual Work of Constraints + Team Meeting(workshop) to cleanup RDD</t>
  </si>
  <si>
    <t xml:space="preserve">Team meeting for RDD + Final Constraints writeup </t>
  </si>
  <si>
    <t>Logic diagram</t>
  </si>
  <si>
    <t>Addressing comments on RDD + Final Review for RDD 1.2</t>
  </si>
  <si>
    <t>Team Workshop + Finishing Writeup of Control Logic on SRS</t>
  </si>
  <si>
    <t>Final review of RDD 1.3 + Section 3.1 security writeup</t>
  </si>
  <si>
    <t>Finish Diagram</t>
  </si>
  <si>
    <t>Development of RDD 1.4, talk to team about changes me and Tanner made</t>
  </si>
  <si>
    <t>Workshop+Team Meeting</t>
  </si>
  <si>
    <t>Team Meeting to get SRS done.</t>
  </si>
  <si>
    <t>SRS Feedback Addressed</t>
  </si>
  <si>
    <t>SRS Feedback Address</t>
  </si>
  <si>
    <t>SAD work</t>
  </si>
  <si>
    <t>SRS 1.2 + SAD 1.0 submitted + Discussion of Implementation</t>
  </si>
  <si>
    <t>SAD 1.0 Functions</t>
  </si>
  <si>
    <t>SAD functions</t>
  </si>
  <si>
    <t>Brandon Introduced me to Coding and what I had to do for my part.</t>
  </si>
  <si>
    <t>Fleshing out of central controller</t>
  </si>
  <si>
    <t>Work on central controller</t>
  </si>
  <si>
    <t>Team meeting + random stuff</t>
  </si>
  <si>
    <t>Week 9: 22-28 March 2021</t>
  </si>
  <si>
    <t>Week 10: March 29 - April 4 2021</t>
  </si>
  <si>
    <t>Week 11: 5-11 April 2021</t>
  </si>
  <si>
    <t>Week 12: 12-18 April 2021</t>
  </si>
  <si>
    <t>Week 13: 19-25 April 2021</t>
  </si>
  <si>
    <t>Week 14: April 26 - May 2 2021</t>
  </si>
  <si>
    <t>Week 15: 3-11 May 2021</t>
  </si>
  <si>
    <t>Name</t>
  </si>
  <si>
    <t>Week hours</t>
  </si>
  <si>
    <t>Culmalative Hours</t>
  </si>
  <si>
    <t>Attendance</t>
  </si>
  <si>
    <t>Manager: Brandon Stringham</t>
  </si>
  <si>
    <t>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</si>
</sst>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0">
    <font>
      <sz val="11.0"/>
      <color theme="1"/>
      <name val="Arial"/>
    </font>
    <font>
      <color theme="1"/>
      <name val="Calibri"/>
    </font>
    <font>
      <sz val="10.0"/>
      <color rgb="FF434343"/>
      <name val="Roboto"/>
    </font>
    <font>
      <color theme="1"/>
      <name val="Arial"/>
    </font>
    <font>
      <b/>
      <sz val="30.0"/>
      <color rgb="FF31394D"/>
      <name val="Arial"/>
    </font>
    <font/>
    <font>
      <sz val="16.0"/>
      <color rgb="FF6FA8DC"/>
      <name val="Arial"/>
    </font>
    <font>
      <b/>
      <sz val="11.0"/>
      <color theme="1"/>
      <name val="Arial"/>
    </font>
    <font>
      <b/>
      <sz val="9.0"/>
      <color rgb="FF31394D"/>
      <name val="Roboto"/>
    </font>
    <font>
      <b/>
      <sz val="9.0"/>
      <color rgb="FF31394D"/>
      <name val="Arial"/>
    </font>
    <font>
      <b/>
      <sz val="14.0"/>
      <color rgb="FF434343"/>
      <name val="Roboto"/>
    </font>
    <font>
      <b/>
      <sz val="14.0"/>
      <color rgb="FF434343"/>
      <name val="Arial"/>
    </font>
    <font>
      <b/>
      <color theme="1"/>
      <name val="Roboto"/>
    </font>
    <font>
      <sz val="9.0"/>
      <color rgb="FF31394D"/>
      <name val="Roboto"/>
    </font>
    <font>
      <b/>
      <sz val="12.0"/>
      <color rgb="FF31394D"/>
      <name val="Montserrat"/>
    </font>
    <font>
      <b/>
      <sz val="11.0"/>
      <color rgb="FF31394D"/>
      <name val="Montserrat"/>
    </font>
    <font>
      <sz val="11.0"/>
      <color rgb="FF666666"/>
      <name val="Roboto"/>
    </font>
    <font>
      <b/>
      <sz val="14.0"/>
      <color rgb="FF31394D"/>
      <name val="Montserrat"/>
    </font>
    <font>
      <sz val="2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1.0"/>
      <color rgb="FF3F3F76"/>
      <name val="Calibri"/>
    </font>
    <font>
      <sz val="11.0"/>
      <color rgb="FF000000"/>
      <name val="Docs-Calibri"/>
    </font>
    <font>
      <b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CF5"/>
        <bgColor rgb="FFA2CCF5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FFCC99"/>
        <bgColor rgb="FFFFCC99"/>
      </patternFill>
    </fill>
  </fills>
  <borders count="4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FFFFFF"/>
      </right>
      <bottom style="thin">
        <color rgb="FFFFFFFF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</border>
    <border>
      <left/>
      <right/>
      <top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/>
      <right/>
      <bottom/>
    </border>
    <border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6" numFmtId="0" xfId="0" applyBorder="1" applyFont="1"/>
    <xf borderId="1" fillId="0" fontId="3" numFmtId="0" xfId="0" applyBorder="1" applyFont="1"/>
    <xf borderId="1" fillId="0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right" readingOrder="0" shrinkToFit="0" wrapText="1"/>
    </xf>
    <xf borderId="0" fillId="0" fontId="3" numFmtId="0" xfId="0" applyFont="1"/>
    <xf borderId="1" fillId="2" fontId="10" numFmtId="0" xfId="0" applyAlignment="1" applyBorder="1" applyFill="1" applyFont="1">
      <alignment readingOrder="0"/>
    </xf>
    <xf borderId="1" fillId="2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/>
    </xf>
    <xf borderId="2" fillId="0" fontId="6" numFmtId="0" xfId="0" applyAlignment="1" applyBorder="1" applyFont="1">
      <alignment horizontal="left"/>
    </xf>
    <xf borderId="7" fillId="0" fontId="3" numFmtId="0" xfId="0" applyBorder="1" applyFont="1"/>
    <xf borderId="4" fillId="2" fontId="14" numFmtId="0" xfId="0" applyAlignment="1" applyBorder="1" applyFont="1">
      <alignment horizontal="left" readingOrder="0" shrinkToFit="0" vertical="center" wrapText="1"/>
    </xf>
    <xf borderId="8" fillId="3" fontId="15" numFmtId="0" xfId="0" applyAlignment="1" applyBorder="1" applyFill="1" applyFont="1">
      <alignment horizontal="left" readingOrder="0" shrinkToFit="0" vertical="center" wrapText="1"/>
    </xf>
    <xf borderId="8" fillId="3" fontId="15" numFmtId="0" xfId="0" applyAlignment="1" applyBorder="1" applyFont="1">
      <alignment horizontal="right" readingOrder="0" shrinkToFit="0" vertical="center" wrapText="1"/>
    </xf>
    <xf borderId="9" fillId="0" fontId="1" numFmtId="0" xfId="0" applyBorder="1" applyFont="1"/>
    <xf borderId="4" fillId="2" fontId="16" numFmtId="0" xfId="0" applyAlignment="1" applyBorder="1" applyFont="1">
      <alignment horizontal="left" readingOrder="0" shrinkToFit="0" wrapText="1"/>
    </xf>
    <xf borderId="8" fillId="0" fontId="16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right" readingOrder="0" shrinkToFit="0" vertical="center" wrapText="1"/>
    </xf>
    <xf borderId="8" fillId="0" fontId="16" numFmtId="164" xfId="0" applyAlignment="1" applyBorder="1" applyFont="1" applyNumberFormat="1">
      <alignment horizontal="right" readingOrder="0" shrinkToFit="0" vertical="center" wrapText="1"/>
    </xf>
    <xf borderId="6" fillId="0" fontId="1" numFmtId="0" xfId="0" applyBorder="1" applyFont="1"/>
    <xf borderId="4" fillId="2" fontId="17" numFmtId="164" xfId="0" applyAlignment="1" applyBorder="1" applyFont="1" applyNumberFormat="1">
      <alignment horizontal="right" readingOrder="0" shrinkToFit="0" wrapText="1"/>
    </xf>
    <xf borderId="10" fillId="4" fontId="17" numFmtId="164" xfId="0" applyAlignment="1" applyBorder="1" applyFill="1" applyFont="1" applyNumberFormat="1">
      <alignment horizontal="right" readingOrder="0" shrinkToFit="0" wrapText="1"/>
    </xf>
    <xf borderId="11" fillId="0" fontId="5" numFmtId="0" xfId="0" applyBorder="1" applyFont="1"/>
    <xf borderId="12" fillId="0" fontId="5" numFmtId="0" xfId="0" applyBorder="1" applyFont="1"/>
    <xf borderId="13" fillId="0" fontId="6" numFmtId="0" xfId="0" applyAlignment="1" applyBorder="1" applyFont="1">
      <alignment horizontal="left"/>
    </xf>
    <xf borderId="13" fillId="0" fontId="1" numFmtId="0" xfId="0" applyBorder="1" applyFont="1"/>
    <xf borderId="1" fillId="0" fontId="16" numFmtId="0" xfId="0" applyAlignment="1" applyBorder="1" applyFont="1">
      <alignment horizontal="left" readingOrder="0"/>
    </xf>
    <xf borderId="0" fillId="0" fontId="18" numFmtId="0" xfId="0" applyAlignment="1" applyFont="1">
      <alignment horizontal="left"/>
    </xf>
    <xf borderId="0" fillId="0" fontId="1" numFmtId="0" xfId="0" applyAlignment="1" applyFont="1">
      <alignment vertical="center"/>
    </xf>
    <xf borderId="0" fillId="0" fontId="19" numFmtId="0" xfId="0" applyFont="1"/>
    <xf borderId="0" fillId="0" fontId="19" numFmtId="0" xfId="0" applyAlignment="1" applyFont="1">
      <alignment vertical="center"/>
    </xf>
    <xf borderId="0" fillId="0" fontId="20" numFmtId="0" xfId="0" applyFont="1"/>
    <xf borderId="14" fillId="0" fontId="20" numFmtId="0" xfId="0" applyBorder="1" applyFont="1"/>
    <xf borderId="14" fillId="0" fontId="20" numFmtId="0" xfId="0" applyAlignment="1" applyBorder="1" applyFont="1">
      <alignment horizontal="center" vertical="center"/>
    </xf>
    <xf borderId="15" fillId="0" fontId="19" numFmtId="14" xfId="0" applyAlignment="1" applyBorder="1" applyFont="1" applyNumberFormat="1">
      <alignment readingOrder="0"/>
    </xf>
    <xf borderId="15" fillId="0" fontId="19" numFmtId="0" xfId="0" applyBorder="1" applyFont="1"/>
    <xf borderId="0" fillId="5" fontId="21" numFmtId="0" xfId="0" applyAlignment="1" applyFill="1" applyFont="1">
      <alignment horizontal="center" vertical="center"/>
    </xf>
    <xf borderId="15" fillId="0" fontId="19" numFmtId="0" xfId="0" applyAlignment="1" applyBorder="1" applyFont="1">
      <alignment readingOrder="0"/>
    </xf>
    <xf borderId="16" fillId="6" fontId="22" numFmtId="0" xfId="0" applyAlignment="1" applyBorder="1" applyFill="1" applyFont="1">
      <alignment horizontal="center" readingOrder="0" vertical="center"/>
    </xf>
    <xf borderId="0" fillId="0" fontId="1" numFmtId="0" xfId="0" applyFont="1"/>
    <xf borderId="17" fillId="5" fontId="21" numFmtId="0" xfId="0" applyAlignment="1" applyBorder="1" applyFont="1">
      <alignment horizontal="center" vertical="center"/>
    </xf>
    <xf borderId="15" fillId="0" fontId="19" numFmtId="49" xfId="0" applyAlignment="1" applyBorder="1" applyFont="1" applyNumberFormat="1">
      <alignment readingOrder="0" shrinkToFit="0" vertical="top" wrapText="1"/>
    </xf>
    <xf borderId="18" fillId="0" fontId="19" numFmtId="14" xfId="0" applyAlignment="1" applyBorder="1" applyFont="1" applyNumberFormat="1">
      <alignment readingOrder="0"/>
    </xf>
    <xf borderId="18" fillId="0" fontId="19" numFmtId="0" xfId="0" applyBorder="1" applyFont="1"/>
    <xf borderId="19" fillId="0" fontId="19" numFmtId="0" xfId="0" applyBorder="1" applyFont="1"/>
    <xf borderId="20" fillId="0" fontId="20" numFmtId="0" xfId="0" applyBorder="1" applyFont="1"/>
    <xf borderId="21" fillId="2" fontId="23" numFmtId="49" xfId="0" applyAlignment="1" applyBorder="1" applyFont="1" applyNumberFormat="1">
      <alignment horizontal="left" readingOrder="0"/>
    </xf>
    <xf borderId="22" fillId="5" fontId="21" numFmtId="0" xfId="0" applyAlignment="1" applyBorder="1" applyFont="1">
      <alignment horizontal="center" vertical="center"/>
    </xf>
    <xf borderId="15" fillId="0" fontId="19" numFmtId="49" xfId="0" applyAlignment="1" applyBorder="1" applyFont="1" applyNumberFormat="1">
      <alignment shrinkToFit="0" vertical="top" wrapText="1"/>
    </xf>
    <xf borderId="0" fillId="0" fontId="24" numFmtId="0" xfId="0" applyFont="1"/>
    <xf borderId="23" fillId="6" fontId="22" numFmtId="0" xfId="0" applyAlignment="1" applyBorder="1" applyFont="1">
      <alignment horizontal="center" readingOrder="0" vertical="center"/>
    </xf>
    <xf borderId="0" fillId="5" fontId="22" numFmtId="0" xfId="0" applyAlignment="1" applyFont="1">
      <alignment horizontal="center" readingOrder="0" vertical="center"/>
    </xf>
    <xf borderId="24" fillId="5" fontId="21" numFmtId="0" xfId="0" applyAlignment="1" applyBorder="1" applyFont="1">
      <alignment horizontal="center" vertical="center"/>
    </xf>
    <xf borderId="18" fillId="0" fontId="19" numFmtId="49" xfId="0" applyAlignment="1" applyBorder="1" applyFont="1" applyNumberFormat="1">
      <alignment shrinkToFit="0" vertical="top" wrapText="1"/>
    </xf>
    <xf borderId="25" fillId="0" fontId="24" numFmtId="0" xfId="0" applyBorder="1" applyFont="1"/>
    <xf borderId="26" fillId="6" fontId="22" numFmtId="0" xfId="0" applyAlignment="1" applyBorder="1" applyFont="1">
      <alignment horizontal="center" readingOrder="0" vertical="center"/>
    </xf>
    <xf borderId="0" fillId="0" fontId="24" numFmtId="0" xfId="0" applyFont="1"/>
    <xf borderId="19" fillId="0" fontId="19" numFmtId="0" xfId="0" applyAlignment="1" applyBorder="1" applyFont="1">
      <alignment readingOrder="0"/>
    </xf>
    <xf borderId="0" fillId="6" fontId="22" numFmtId="0" xfId="0" applyAlignment="1" applyFont="1">
      <alignment horizontal="center" readingOrder="0" vertical="center"/>
    </xf>
    <xf borderId="18" fillId="0" fontId="19" numFmtId="0" xfId="0" applyAlignment="1" applyBorder="1" applyFont="1">
      <alignment readingOrder="0"/>
    </xf>
    <xf borderId="18" fillId="0" fontId="19" numFmtId="49" xfId="0" applyAlignment="1" applyBorder="1" applyFont="1" applyNumberFormat="1">
      <alignment readingOrder="0" shrinkToFit="0" vertical="top" wrapText="1"/>
    </xf>
    <xf borderId="0" fillId="0" fontId="1" numFmtId="0" xfId="0" applyAlignment="1" applyFont="1">
      <alignment horizontal="center" vertical="center"/>
    </xf>
    <xf borderId="0" fillId="0" fontId="19" numFmtId="0" xfId="0" applyAlignment="1" applyFont="1">
      <alignment horizontal="center"/>
    </xf>
    <xf borderId="0" fillId="0" fontId="19" numFmtId="49" xfId="0" applyAlignment="1" applyFont="1" applyNumberFormat="1">
      <alignment horizontal="left" shrinkToFit="0" vertical="top" wrapText="1"/>
    </xf>
    <xf borderId="0" fillId="0" fontId="19" numFmtId="0" xfId="0" applyAlignment="1" applyFont="1">
      <alignment horizontal="center" vertical="center"/>
    </xf>
    <xf borderId="0" fillId="5" fontId="2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7" fillId="5" fontId="25" numFmtId="0" xfId="0" applyAlignment="1" applyBorder="1" applyFont="1">
      <alignment horizontal="center" readingOrder="0" vertical="center"/>
    </xf>
    <xf borderId="15" fillId="0" fontId="19" numFmtId="49" xfId="0" applyAlignment="1" applyBorder="1" applyFont="1" applyNumberFormat="1">
      <alignment readingOrder="0" shrinkToFit="0" vertical="bottom" wrapText="1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left" shrinkToFit="0" vertical="bottom" wrapText="0"/>
    </xf>
    <xf borderId="0" fillId="0" fontId="19" numFmtId="0" xfId="0" applyAlignment="1" applyFont="1">
      <alignment vertical="bottom"/>
    </xf>
    <xf borderId="0" fillId="0" fontId="19" numFmtId="14" xfId="0" applyFont="1" applyNumberFormat="1"/>
    <xf borderId="0" fillId="0" fontId="19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27" fillId="0" fontId="28" numFmtId="0" xfId="0" applyAlignment="1" applyBorder="1" applyFont="1">
      <alignment vertical="bottom"/>
    </xf>
    <xf borderId="27" fillId="0" fontId="5" numFmtId="0" xfId="0" applyBorder="1" applyFont="1"/>
    <xf borderId="27" fillId="0" fontId="19" numFmtId="0" xfId="0" applyAlignment="1" applyBorder="1" applyFont="1">
      <alignment vertical="bottom"/>
    </xf>
    <xf borderId="28" fillId="0" fontId="20" numFmtId="14" xfId="0" applyBorder="1" applyFont="1" applyNumberFormat="1"/>
    <xf borderId="29" fillId="0" fontId="20" numFmtId="0" xfId="0" applyBorder="1" applyFont="1"/>
    <xf borderId="29" fillId="0" fontId="20" numFmtId="0" xfId="0" applyAlignment="1" applyBorder="1" applyFont="1">
      <alignment horizontal="center"/>
    </xf>
    <xf borderId="30" fillId="0" fontId="5" numFmtId="0" xfId="0" applyBorder="1" applyFont="1"/>
    <xf borderId="0" fillId="0" fontId="29" numFmtId="0" xfId="0" applyAlignment="1" applyFont="1">
      <alignment horizontal="center" shrinkToFit="0" vertical="bottom" wrapText="0"/>
    </xf>
    <xf borderId="0" fillId="0" fontId="29" numFmtId="0" xfId="0" applyAlignment="1" applyFont="1">
      <alignment horizontal="center" vertical="bottom"/>
    </xf>
    <xf borderId="31" fillId="0" fontId="29" numFmtId="0" xfId="0" applyAlignment="1" applyBorder="1" applyFont="1">
      <alignment vertical="bottom"/>
    </xf>
    <xf borderId="14" fillId="0" fontId="29" numFmtId="0" xfId="0" applyAlignment="1" applyBorder="1" applyFont="1">
      <alignment horizontal="center" vertical="bottom"/>
    </xf>
    <xf borderId="32" fillId="0" fontId="5" numFmtId="0" xfId="0" applyBorder="1" applyFont="1"/>
    <xf borderId="33" fillId="0" fontId="19" numFmtId="14" xfId="0" applyBorder="1" applyFont="1" applyNumberFormat="1"/>
    <xf borderId="34" fillId="0" fontId="19" numFmtId="0" xfId="0" applyBorder="1" applyFont="1"/>
    <xf borderId="34" fillId="0" fontId="19" numFmtId="0" xfId="0" applyAlignment="1" applyBorder="1" applyFont="1">
      <alignment horizontal="center"/>
    </xf>
    <xf borderId="35" fillId="0" fontId="19" numFmtId="0" xfId="0" applyAlignment="1" applyBorder="1" applyFont="1">
      <alignment horizontal="center"/>
    </xf>
    <xf borderId="0" fillId="0" fontId="26" numFmtId="0" xfId="0" applyAlignment="1" applyFont="1">
      <alignment horizontal="center" shrinkToFit="0" vertical="bottom" wrapText="0"/>
    </xf>
    <xf borderId="0" fillId="0" fontId="26" numFmtId="0" xfId="0" applyAlignment="1" applyFont="1">
      <alignment horizontal="center" vertical="bottom"/>
    </xf>
    <xf borderId="31" fillId="0" fontId="26" numFmtId="0" xfId="0" applyAlignment="1" applyBorder="1" applyFont="1">
      <alignment vertical="bottom"/>
    </xf>
    <xf borderId="14" fillId="0" fontId="26" numFmtId="0" xfId="0" applyAlignment="1" applyBorder="1" applyFont="1">
      <alignment horizontal="right" vertical="bottom"/>
    </xf>
    <xf borderId="14" fillId="0" fontId="26" numFmtId="0" xfId="0" applyAlignment="1" applyBorder="1" applyFont="1">
      <alignment horizontal="center" vertical="bottom"/>
    </xf>
    <xf borderId="32" fillId="0" fontId="26" numFmtId="0" xfId="0" applyAlignment="1" applyBorder="1" applyFont="1">
      <alignment horizontal="center" vertical="bottom"/>
    </xf>
    <xf borderId="34" fillId="0" fontId="19" numFmtId="0" xfId="0" applyAlignment="1" applyBorder="1" applyFont="1">
      <alignment readingOrder="0"/>
    </xf>
    <xf borderId="34" fillId="0" fontId="19" numFmtId="0" xfId="0" applyAlignment="1" applyBorder="1" applyFont="1">
      <alignment horizontal="center" readingOrder="0"/>
    </xf>
    <xf borderId="36" fillId="0" fontId="19" numFmtId="14" xfId="0" applyBorder="1" applyFont="1" applyNumberFormat="1"/>
    <xf borderId="37" fillId="0" fontId="19" numFmtId="0" xfId="0" applyBorder="1" applyFont="1"/>
    <xf borderId="37" fillId="0" fontId="19" numFmtId="0" xfId="0" applyAlignment="1" applyBorder="1" applyFont="1">
      <alignment horizontal="center"/>
    </xf>
    <xf borderId="38" fillId="0" fontId="19" numFmtId="0" xfId="0" applyAlignment="1" applyBorder="1" applyFont="1">
      <alignment horizontal="center"/>
    </xf>
    <xf borderId="39" fillId="0" fontId="19" numFmtId="14" xfId="0" applyBorder="1" applyFont="1" applyNumberFormat="1"/>
    <xf borderId="40" fillId="0" fontId="19" numFmtId="0" xfId="0" applyBorder="1" applyFont="1"/>
    <xf borderId="40" fillId="0" fontId="19" numFmtId="0" xfId="0" applyAlignment="1" applyBorder="1" applyFont="1">
      <alignment horizontal="center"/>
    </xf>
    <xf borderId="41" fillId="0" fontId="19" numFmtId="0" xfId="0" applyAlignment="1" applyBorder="1" applyFont="1">
      <alignment horizontal="center"/>
    </xf>
    <xf borderId="42" fillId="0" fontId="20" numFmtId="14" xfId="0" applyBorder="1" applyFont="1" applyNumberFormat="1"/>
    <xf borderId="25" fillId="0" fontId="19" numFmtId="0" xfId="0" applyBorder="1" applyFont="1"/>
    <xf borderId="43" fillId="0" fontId="19" numFmtId="0" xfId="0" applyBorder="1" applyFont="1"/>
    <xf borderId="44" fillId="0" fontId="29" numFmtId="0" xfId="0" applyAlignment="1" applyBorder="1" applyFont="1">
      <alignment vertical="bottom"/>
    </xf>
    <xf borderId="27" fillId="0" fontId="26" numFmtId="0" xfId="0" applyAlignment="1" applyBorder="1" applyFont="1">
      <alignment horizontal="right" vertical="bottom"/>
    </xf>
    <xf borderId="45" fillId="0" fontId="19" numFmtId="0" xfId="0" applyAlignment="1" applyBorder="1" applyFont="1">
      <alignment vertical="bottom"/>
    </xf>
    <xf borderId="0" fillId="0" fontId="29" numFmtId="0" xfId="0" applyAlignment="1" applyFont="1">
      <alignment vertical="bottom"/>
    </xf>
    <xf borderId="0" fillId="0" fontId="20" numFmtId="14" xfId="0" applyFont="1" applyNumberFormat="1"/>
    <xf borderId="0" fillId="0" fontId="26" numFmtId="0" xfId="0" applyAlignment="1" applyFont="1">
      <alignment vertical="bottom"/>
    </xf>
    <xf borderId="0" fillId="0" fontId="26" numFmtId="49" xfId="0" applyAlignment="1" applyFont="1" applyNumberFormat="1">
      <alignment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9" numFmtId="49" xfId="0" applyAlignment="1" applyFont="1" applyNumberFormat="1">
      <alignment vertical="bottom"/>
    </xf>
    <xf borderId="0" fillId="0" fontId="26" numFmtId="49" xfId="0" applyAlignment="1" applyFont="1" applyNumberFormat="1">
      <alignment vertical="bottom"/>
    </xf>
    <xf borderId="14" fillId="0" fontId="19" numFmtId="0" xfId="0" applyAlignment="1" applyBorder="1" applyFont="1">
      <alignment vertical="bottom"/>
    </xf>
    <xf borderId="14" fillId="0" fontId="26" numFmtId="0" xfId="0" applyAlignment="1" applyBorder="1" applyFont="1">
      <alignment vertical="bottom"/>
    </xf>
    <xf borderId="25" fillId="0" fontId="1" numFmtId="0" xfId="0" applyBorder="1" applyFont="1"/>
    <xf borderId="25" fillId="0" fontId="1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171700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8.5"/>
    <col customWidth="1" min="3" max="3" width="15.38"/>
    <col customWidth="1" min="4" max="4" width="15.0"/>
    <col customWidth="1" min="5" max="5" width="15.38"/>
    <col customWidth="1" min="6" max="27" width="7.63"/>
  </cols>
  <sheetData>
    <row r="1" ht="23.25" customHeight="1">
      <c r="A1" s="1"/>
      <c r="B1" s="1"/>
      <c r="C1" s="2"/>
      <c r="D1" s="2"/>
      <c r="E1" s="2"/>
      <c r="F1" s="2"/>
    </row>
    <row r="2" ht="56.25" customHeight="1">
      <c r="A2" s="1"/>
      <c r="B2" s="1"/>
      <c r="C2" s="2"/>
      <c r="D2" s="2"/>
      <c r="E2" s="2"/>
      <c r="F2" s="2"/>
    </row>
    <row r="3" ht="19.5" customHeight="1">
      <c r="A3" s="1"/>
      <c r="B3" s="3" t="s">
        <v>0</v>
      </c>
      <c r="C3" s="4"/>
      <c r="D3" s="4"/>
      <c r="E3" s="4"/>
      <c r="F3" s="2"/>
    </row>
    <row r="4">
      <c r="A4" s="1"/>
      <c r="B4" s="5"/>
      <c r="C4" s="6"/>
      <c r="D4" s="6"/>
      <c r="E4" s="6"/>
      <c r="F4" s="2"/>
    </row>
    <row r="5">
      <c r="A5" s="7"/>
      <c r="B5" s="8" t="s">
        <v>1</v>
      </c>
      <c r="C5" s="9"/>
      <c r="D5" s="9"/>
      <c r="E5" s="10"/>
      <c r="F5" s="2"/>
    </row>
    <row r="6">
      <c r="A6" s="11"/>
      <c r="B6" s="11" t="s">
        <v>2</v>
      </c>
      <c r="C6" s="4"/>
      <c r="D6" s="4"/>
      <c r="E6" s="12"/>
      <c r="F6" s="2"/>
    </row>
    <row r="7">
      <c r="A7" s="13"/>
      <c r="B7" s="13"/>
      <c r="C7" s="4"/>
      <c r="D7" s="4"/>
      <c r="E7" s="14"/>
      <c r="F7" s="2"/>
    </row>
    <row r="8" ht="69.0" customHeight="1">
      <c r="A8" s="15"/>
      <c r="B8" s="16" t="s">
        <v>3</v>
      </c>
      <c r="C8" s="17"/>
      <c r="D8" s="4"/>
      <c r="E8" s="18"/>
      <c r="F8" s="2"/>
    </row>
    <row r="9" ht="35.25" customHeight="1">
      <c r="A9" s="19"/>
      <c r="B9" s="20" t="s">
        <v>4</v>
      </c>
      <c r="C9" s="17"/>
      <c r="D9" s="4"/>
      <c r="E9" s="21" t="s">
        <v>5</v>
      </c>
      <c r="F9" s="2"/>
    </row>
    <row r="10" ht="46.5" customHeight="1">
      <c r="A10" s="22"/>
      <c r="B10" s="23" t="s">
        <v>6</v>
      </c>
      <c r="C10" s="17"/>
      <c r="D10" s="4"/>
      <c r="E10" s="21" t="s">
        <v>7</v>
      </c>
      <c r="F10" s="2"/>
    </row>
    <row r="11">
      <c r="A11" s="24"/>
      <c r="B11" s="25"/>
      <c r="C11" s="6"/>
      <c r="D11" s="6"/>
      <c r="E11" s="26"/>
      <c r="F11" s="2"/>
    </row>
    <row r="12" ht="26.25" customHeight="1">
      <c r="A12" s="27"/>
      <c r="B12" s="28" t="s">
        <v>8</v>
      </c>
      <c r="C12" s="29" t="s">
        <v>9</v>
      </c>
      <c r="D12" s="29" t="s">
        <v>10</v>
      </c>
      <c r="E12" s="29" t="s">
        <v>11</v>
      </c>
      <c r="F12" s="30"/>
    </row>
    <row r="13" ht="23.25" customHeight="1">
      <c r="A13" s="31"/>
      <c r="B13" s="32" t="s">
        <v>12</v>
      </c>
      <c r="C13" s="33">
        <f>'Manager Report'!W11</f>
        <v>154.38</v>
      </c>
      <c r="D13" s="34">
        <v>75.28</v>
      </c>
      <c r="E13" s="34">
        <f t="shared" ref="E13:E16" si="1">C13*D13</f>
        <v>11621.7264</v>
      </c>
      <c r="F13" s="35"/>
    </row>
    <row r="14" ht="25.5" customHeight="1">
      <c r="A14" s="31"/>
      <c r="B14" s="32" t="s">
        <v>13</v>
      </c>
      <c r="C14" s="33">
        <f>'Manager Report'!AQ11-'Manager Report'!W11</f>
        <v>120.75</v>
      </c>
      <c r="D14" s="34">
        <v>75.28</v>
      </c>
      <c r="E14" s="34">
        <f t="shared" si="1"/>
        <v>9090.06</v>
      </c>
      <c r="F14" s="35"/>
    </row>
    <row r="15" ht="24.0" customHeight="1">
      <c r="A15" s="31"/>
      <c r="B15" s="32" t="s">
        <v>14</v>
      </c>
      <c r="C15" s="33">
        <f>ABS('Manager Report'!BA11-'Manager Report'!AQ11)</f>
        <v>56.75</v>
      </c>
      <c r="D15" s="34">
        <v>75.28</v>
      </c>
      <c r="E15" s="34">
        <f t="shared" si="1"/>
        <v>4272.14</v>
      </c>
      <c r="F15" s="35"/>
    </row>
    <row r="16" ht="23.25" customHeight="1">
      <c r="A16" s="31"/>
      <c r="B16" s="32" t="s">
        <v>15</v>
      </c>
      <c r="C16" s="33">
        <f>'Manager Report'!BK11-'Manager Report'!BA11</f>
        <v>112</v>
      </c>
      <c r="D16" s="34">
        <v>75.28</v>
      </c>
      <c r="E16" s="34">
        <f t="shared" si="1"/>
        <v>8431.36</v>
      </c>
      <c r="F16" s="35"/>
    </row>
    <row r="17" ht="30.75" customHeight="1">
      <c r="A17" s="36"/>
      <c r="B17" s="37">
        <f>SUM(E13:E16)</f>
        <v>33415.2864</v>
      </c>
      <c r="C17" s="38"/>
      <c r="D17" s="38"/>
      <c r="E17" s="39"/>
      <c r="F17" s="35"/>
    </row>
    <row r="18">
      <c r="A18" s="24"/>
      <c r="B18" s="40"/>
      <c r="C18" s="41"/>
      <c r="D18" s="41"/>
      <c r="E18" s="41"/>
      <c r="F18" s="2"/>
    </row>
    <row r="19">
      <c r="A19" s="24"/>
      <c r="B19" s="24"/>
      <c r="C19" s="2"/>
      <c r="D19" s="2"/>
      <c r="E19" s="2"/>
      <c r="F19" s="2"/>
    </row>
    <row r="20">
      <c r="A20" s="24"/>
      <c r="B20" s="24"/>
      <c r="C20" s="2"/>
      <c r="D20" s="2"/>
      <c r="E20" s="2"/>
      <c r="F20" s="2"/>
    </row>
    <row r="21">
      <c r="A21" s="24"/>
      <c r="B21" s="24"/>
      <c r="C21" s="2"/>
      <c r="D21" s="2"/>
      <c r="E21" s="2"/>
      <c r="F21" s="2"/>
    </row>
    <row r="22">
      <c r="A22" s="24"/>
      <c r="B22" s="24"/>
      <c r="C22" s="2"/>
      <c r="D22" s="2"/>
      <c r="E22" s="2"/>
      <c r="F22" s="2"/>
    </row>
    <row r="23">
      <c r="A23" s="24"/>
      <c r="B23" s="24"/>
      <c r="C23" s="2"/>
      <c r="D23" s="2"/>
      <c r="E23" s="2"/>
      <c r="F23" s="2"/>
    </row>
    <row r="24">
      <c r="A24" s="24"/>
      <c r="B24" s="24"/>
      <c r="C24" s="2"/>
      <c r="D24" s="2"/>
      <c r="E24" s="2"/>
      <c r="F24" s="2"/>
    </row>
    <row r="25">
      <c r="A25" s="24"/>
      <c r="B25" s="24"/>
      <c r="C25" s="2"/>
      <c r="D25" s="2"/>
      <c r="E25" s="2"/>
      <c r="F25" s="2"/>
    </row>
    <row r="26" ht="15.75" customHeight="1">
      <c r="A26" s="24"/>
      <c r="B26" s="24"/>
      <c r="C26" s="2"/>
      <c r="D26" s="2"/>
      <c r="E26" s="2"/>
      <c r="F26" s="2"/>
    </row>
    <row r="27" ht="31.5" customHeight="1">
      <c r="A27" s="42"/>
      <c r="B27" s="42" t="s">
        <v>16</v>
      </c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  <row r="1001" ht="15.75" customHeight="1">
      <c r="A1001" s="2"/>
    </row>
    <row r="1002" ht="15.75" customHeight="1">
      <c r="A1002" s="2"/>
    </row>
    <row r="1003" ht="15.75" customHeight="1">
      <c r="A1003" s="2"/>
    </row>
    <row r="1004" ht="15.75" customHeight="1">
      <c r="A1004" s="2"/>
    </row>
    <row r="1005" ht="15.75" customHeight="1">
      <c r="A1005" s="2"/>
    </row>
  </sheetData>
  <mergeCells count="2">
    <mergeCell ref="B5:E5"/>
    <mergeCell ref="B17:E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9DB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45.25"/>
    <col customWidth="1" min="4" max="4" width="17.0"/>
    <col customWidth="1" min="5" max="5" width="15.75"/>
    <col customWidth="1" min="6" max="6" width="29.5"/>
    <col customWidth="1" min="7" max="26" width="7.63"/>
  </cols>
  <sheetData>
    <row r="1">
      <c r="A1" s="43" t="s">
        <v>17</v>
      </c>
      <c r="E1" s="44"/>
    </row>
    <row r="2">
      <c r="A2" s="45"/>
      <c r="B2" s="45"/>
      <c r="C2" s="45"/>
      <c r="D2" s="45"/>
      <c r="E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>
      <c r="A4" s="50">
        <v>44277.0</v>
      </c>
      <c r="B4" s="51"/>
      <c r="C4" s="51"/>
      <c r="E4" s="52"/>
    </row>
    <row r="5">
      <c r="A5" s="50">
        <v>44278.0</v>
      </c>
      <c r="B5" s="53">
        <v>1.25</v>
      </c>
      <c r="C5" s="53" t="s">
        <v>23</v>
      </c>
      <c r="E5" s="54" t="s">
        <v>24</v>
      </c>
      <c r="F5" s="55" t="s">
        <v>25</v>
      </c>
    </row>
    <row r="6">
      <c r="A6" s="50">
        <v>44279.0</v>
      </c>
      <c r="B6" s="53">
        <v>4.5</v>
      </c>
      <c r="C6" s="53" t="s">
        <v>26</v>
      </c>
      <c r="E6" s="56"/>
      <c r="F6" s="55" t="s">
        <v>27</v>
      </c>
    </row>
    <row r="7">
      <c r="A7" s="50">
        <v>44280.0</v>
      </c>
      <c r="B7" s="53">
        <v>1.5</v>
      </c>
      <c r="C7" s="57" t="s">
        <v>28</v>
      </c>
      <c r="E7" s="54" t="s">
        <v>24</v>
      </c>
      <c r="F7" s="55" t="s">
        <v>29</v>
      </c>
    </row>
    <row r="8">
      <c r="A8" s="50">
        <v>44281.0</v>
      </c>
      <c r="B8" s="51"/>
      <c r="C8" s="51"/>
      <c r="D8" s="45"/>
      <c r="E8" s="56"/>
    </row>
    <row r="9">
      <c r="A9" s="50">
        <v>44282.0</v>
      </c>
      <c r="B9" s="51"/>
      <c r="C9" s="51"/>
      <c r="D9" s="47"/>
      <c r="E9" s="56"/>
    </row>
    <row r="10">
      <c r="A10" s="58">
        <v>44283.0</v>
      </c>
      <c r="B10" s="59"/>
      <c r="C10" s="60"/>
      <c r="D10" s="61">
        <f>SUM(B4:B10)</f>
        <v>7.25</v>
      </c>
      <c r="E10" s="56"/>
    </row>
    <row r="11">
      <c r="A11" s="50">
        <v>44284.0</v>
      </c>
      <c r="B11" s="51"/>
      <c r="C11" s="51"/>
      <c r="E11" s="52"/>
    </row>
    <row r="12">
      <c r="A12" s="50">
        <v>44285.0</v>
      </c>
      <c r="B12" s="51"/>
      <c r="C12" s="51"/>
      <c r="E12" s="54" t="s">
        <v>24</v>
      </c>
    </row>
    <row r="13">
      <c r="A13" s="50">
        <v>44286.0</v>
      </c>
      <c r="B13" s="51"/>
      <c r="C13" s="51"/>
      <c r="E13" s="56"/>
    </row>
    <row r="14">
      <c r="A14" s="50">
        <v>44287.0</v>
      </c>
      <c r="B14" s="53">
        <v>1.25</v>
      </c>
      <c r="C14" s="57" t="s">
        <v>23</v>
      </c>
      <c r="E14" s="54" t="s">
        <v>24</v>
      </c>
    </row>
    <row r="15">
      <c r="A15" s="50">
        <v>44288.0</v>
      </c>
      <c r="B15" s="53">
        <v>2.5</v>
      </c>
      <c r="C15" s="53" t="s">
        <v>30</v>
      </c>
      <c r="D15" s="45"/>
      <c r="E15" s="56"/>
    </row>
    <row r="16">
      <c r="A16" s="50">
        <v>44289.0</v>
      </c>
      <c r="B16" s="51"/>
      <c r="C16" s="51"/>
      <c r="D16" s="47"/>
      <c r="E16" s="56"/>
    </row>
    <row r="17">
      <c r="A17" s="58">
        <v>44290.0</v>
      </c>
      <c r="B17" s="59"/>
      <c r="C17" s="60"/>
      <c r="D17" s="61">
        <f>SUM(B11:B17)</f>
        <v>3.75</v>
      </c>
      <c r="E17" s="56"/>
    </row>
    <row r="18">
      <c r="A18" s="50">
        <v>44291.0</v>
      </c>
      <c r="B18" s="53">
        <v>3.0</v>
      </c>
      <c r="C18" s="53" t="s">
        <v>31</v>
      </c>
      <c r="E18" s="52"/>
    </row>
    <row r="19">
      <c r="A19" s="50">
        <v>44292.0</v>
      </c>
      <c r="B19" s="53">
        <v>6.0</v>
      </c>
      <c r="C19" s="53" t="s">
        <v>32</v>
      </c>
      <c r="E19" s="54" t="s">
        <v>24</v>
      </c>
    </row>
    <row r="20">
      <c r="A20" s="50">
        <v>44293.0</v>
      </c>
      <c r="B20" s="53">
        <v>2.0</v>
      </c>
      <c r="C20" s="53" t="s">
        <v>33</v>
      </c>
      <c r="E20" s="56"/>
    </row>
    <row r="21">
      <c r="A21" s="50">
        <v>44294.0</v>
      </c>
      <c r="B21" s="53">
        <v>4.5</v>
      </c>
      <c r="C21" s="57" t="s">
        <v>34</v>
      </c>
      <c r="E21" s="54" t="s">
        <v>24</v>
      </c>
    </row>
    <row r="22">
      <c r="A22" s="50">
        <v>44295.0</v>
      </c>
      <c r="B22" s="53">
        <v>7.0</v>
      </c>
      <c r="C22" s="53" t="s">
        <v>35</v>
      </c>
      <c r="D22" s="45"/>
      <c r="E22" s="56"/>
    </row>
    <row r="23">
      <c r="A23" s="50">
        <v>44296.0</v>
      </c>
      <c r="B23" s="51"/>
      <c r="C23" s="51"/>
      <c r="D23" s="47"/>
      <c r="E23" s="56"/>
    </row>
    <row r="24" ht="15.75" customHeight="1">
      <c r="A24" s="58">
        <v>44297.0</v>
      </c>
      <c r="B24" s="59"/>
      <c r="C24" s="60"/>
      <c r="D24" s="61">
        <f>SUM(B18:B24)</f>
        <v>22.5</v>
      </c>
      <c r="E24" s="56"/>
    </row>
    <row r="25" ht="15.75" customHeight="1">
      <c r="A25" s="50">
        <v>44298.0</v>
      </c>
      <c r="B25" s="51"/>
      <c r="C25" s="51"/>
      <c r="E25" s="52"/>
    </row>
    <row r="26" ht="15.75" customHeight="1">
      <c r="A26" s="50">
        <v>44299.0</v>
      </c>
      <c r="B26" s="53">
        <v>3.5</v>
      </c>
      <c r="C26" s="53" t="s">
        <v>36</v>
      </c>
      <c r="E26" s="54" t="s">
        <v>24</v>
      </c>
    </row>
    <row r="27" ht="15.75" customHeight="1">
      <c r="A27" s="50">
        <v>44300.0</v>
      </c>
      <c r="B27" s="51"/>
      <c r="C27" s="51"/>
      <c r="E27" s="56"/>
    </row>
    <row r="28" ht="15.75" customHeight="1">
      <c r="A28" s="50">
        <v>44301.0</v>
      </c>
      <c r="B28" s="53">
        <v>3.0</v>
      </c>
      <c r="C28" s="57" t="s">
        <v>37</v>
      </c>
      <c r="E28" s="54" t="s">
        <v>24</v>
      </c>
    </row>
    <row r="29" ht="15.75" customHeight="1">
      <c r="A29" s="50">
        <v>44302.0</v>
      </c>
      <c r="B29" s="53">
        <v>7.0</v>
      </c>
      <c r="C29" s="53" t="s">
        <v>38</v>
      </c>
      <c r="D29" s="45"/>
      <c r="E29" s="56"/>
    </row>
    <row r="30" ht="15.75" customHeight="1">
      <c r="A30" s="50">
        <v>44303.0</v>
      </c>
      <c r="B30" s="51"/>
      <c r="C30" s="51"/>
      <c r="D30" s="47"/>
      <c r="E30" s="56"/>
    </row>
    <row r="31" ht="15.75" customHeight="1">
      <c r="A31" s="58">
        <v>44304.0</v>
      </c>
      <c r="B31" s="59"/>
      <c r="C31" s="60"/>
      <c r="D31" s="61">
        <f>SUM(B25:B31)</f>
        <v>13.5</v>
      </c>
      <c r="E31" s="56"/>
    </row>
    <row r="32" ht="15.75" customHeight="1">
      <c r="A32" s="50">
        <v>44305.0</v>
      </c>
      <c r="B32" s="51"/>
      <c r="C32" s="51"/>
      <c r="E32" s="52"/>
    </row>
    <row r="33" ht="15.75" customHeight="1">
      <c r="A33" s="50">
        <v>44306.0</v>
      </c>
      <c r="B33" s="53">
        <v>3.0</v>
      </c>
      <c r="C33" s="53" t="s">
        <v>39</v>
      </c>
      <c r="E33" s="54" t="s">
        <v>24</v>
      </c>
    </row>
    <row r="34" ht="15.75" customHeight="1">
      <c r="A34" s="50">
        <v>44307.0</v>
      </c>
      <c r="B34" s="51"/>
      <c r="C34" s="51"/>
      <c r="E34" s="56"/>
    </row>
    <row r="35" ht="15.75" customHeight="1">
      <c r="A35" s="50">
        <v>44308.0</v>
      </c>
      <c r="B35" s="53">
        <v>5.0</v>
      </c>
      <c r="C35" s="57" t="s">
        <v>39</v>
      </c>
      <c r="E35" s="54" t="s">
        <v>24</v>
      </c>
    </row>
    <row r="36" ht="15.75" customHeight="1">
      <c r="A36" s="50">
        <v>44309.0</v>
      </c>
      <c r="B36" s="53"/>
      <c r="C36" s="51"/>
      <c r="D36" s="45"/>
      <c r="E36" s="56"/>
    </row>
    <row r="37" ht="15.75" customHeight="1">
      <c r="A37" s="50">
        <v>44310.0</v>
      </c>
      <c r="B37" s="53">
        <v>4.5</v>
      </c>
      <c r="C37" s="53" t="s">
        <v>40</v>
      </c>
      <c r="D37" s="47"/>
      <c r="E37" s="56"/>
    </row>
    <row r="38" ht="15.75" customHeight="1">
      <c r="A38" s="58">
        <v>44311.0</v>
      </c>
      <c r="B38" s="59"/>
      <c r="C38" s="60"/>
      <c r="D38" s="61">
        <f>SUM(B32:B38)</f>
        <v>12.5</v>
      </c>
      <c r="E38" s="56"/>
    </row>
    <row r="39" ht="15.75" customHeight="1">
      <c r="A39" s="50">
        <v>44312.0</v>
      </c>
      <c r="B39" s="51"/>
      <c r="C39" s="51"/>
      <c r="E39" s="52"/>
    </row>
    <row r="40" ht="15.75" customHeight="1">
      <c r="A40" s="50">
        <v>44313.0</v>
      </c>
      <c r="B40" s="53">
        <v>3.5</v>
      </c>
      <c r="C40" s="53" t="s">
        <v>41</v>
      </c>
      <c r="E40" s="54" t="s">
        <v>24</v>
      </c>
    </row>
    <row r="41" ht="15.75" customHeight="1">
      <c r="A41" s="50">
        <v>44314.0</v>
      </c>
      <c r="B41" s="53"/>
      <c r="C41" s="51"/>
      <c r="E41" s="56"/>
    </row>
    <row r="42" ht="15.75" customHeight="1">
      <c r="A42" s="50">
        <v>44315.0</v>
      </c>
      <c r="B42" s="53">
        <v>2.0</v>
      </c>
      <c r="C42" s="62" t="s">
        <v>41</v>
      </c>
      <c r="E42" s="54" t="s">
        <v>24</v>
      </c>
    </row>
    <row r="43" ht="15.75" customHeight="1">
      <c r="A43" s="50">
        <v>44316.0</v>
      </c>
      <c r="B43" s="53">
        <v>4.0</v>
      </c>
      <c r="C43" s="53" t="s">
        <v>42</v>
      </c>
      <c r="D43" s="45"/>
      <c r="E43" s="56"/>
    </row>
    <row r="44" ht="15.75" customHeight="1">
      <c r="A44" s="50">
        <v>44317.0</v>
      </c>
      <c r="B44" s="51"/>
      <c r="C44" s="51"/>
      <c r="D44" s="47"/>
      <c r="E44" s="56"/>
    </row>
    <row r="45" ht="15.75" customHeight="1">
      <c r="A45" s="58">
        <v>44318.0</v>
      </c>
      <c r="B45" s="59"/>
      <c r="C45" s="60"/>
      <c r="D45" s="61">
        <f>SUM(B39:B45)</f>
        <v>9.5</v>
      </c>
      <c r="E45" s="56"/>
    </row>
    <row r="46" ht="15.75" customHeight="1">
      <c r="A46" s="50">
        <v>44319.0</v>
      </c>
      <c r="B46" s="51"/>
      <c r="C46" s="51"/>
      <c r="E46" s="52"/>
    </row>
    <row r="47" ht="15.75" customHeight="1">
      <c r="A47" s="50">
        <v>44320.0</v>
      </c>
      <c r="B47" s="51"/>
      <c r="C47" s="51"/>
      <c r="E47" s="54" t="s">
        <v>24</v>
      </c>
    </row>
    <row r="48" ht="15.75" customHeight="1">
      <c r="A48" s="50">
        <v>44321.0</v>
      </c>
      <c r="B48" s="51"/>
      <c r="C48" s="51"/>
      <c r="E48" s="63"/>
    </row>
    <row r="49" ht="15.75" customHeight="1">
      <c r="A49" s="50">
        <v>44322.0</v>
      </c>
      <c r="B49" s="51"/>
      <c r="C49" s="64"/>
      <c r="D49" s="65"/>
      <c r="E49" s="66" t="s">
        <v>24</v>
      </c>
    </row>
    <row r="50" ht="15.75" customHeight="1">
      <c r="A50" s="50">
        <v>44323.0</v>
      </c>
      <c r="B50" s="51"/>
      <c r="C50" s="51"/>
      <c r="E50" s="52"/>
    </row>
    <row r="51" ht="15.75" customHeight="1">
      <c r="A51" s="50">
        <v>44324.0</v>
      </c>
      <c r="B51" s="51"/>
      <c r="C51" s="64"/>
      <c r="D51" s="65"/>
      <c r="E51" s="67"/>
    </row>
    <row r="52" ht="15.75" customHeight="1">
      <c r="A52" s="50">
        <v>44325.0</v>
      </c>
      <c r="B52" s="53">
        <v>10.0</v>
      </c>
      <c r="C52" s="53" t="s">
        <v>43</v>
      </c>
      <c r="E52" s="68"/>
    </row>
    <row r="53" ht="15.75" customHeight="1">
      <c r="A53" s="50">
        <v>44326.0</v>
      </c>
      <c r="B53" s="51"/>
      <c r="C53" s="51"/>
      <c r="E53" s="56"/>
    </row>
    <row r="54" ht="15.75" customHeight="1">
      <c r="A54" s="58">
        <v>44327.0</v>
      </c>
      <c r="B54" s="59"/>
      <c r="C54" s="69"/>
      <c r="D54" s="70">
        <f>SUM(B46:B54)</f>
        <v>10</v>
      </c>
      <c r="E54" s="71" t="s">
        <v>24</v>
      </c>
    </row>
    <row r="55" ht="15.75" customHeight="1">
      <c r="A55" s="72" t="s">
        <v>44</v>
      </c>
      <c r="B55" s="47">
        <f>SUM(B4:B54)</f>
        <v>79</v>
      </c>
      <c r="E55" s="44"/>
    </row>
    <row r="56" ht="15.75" customHeight="1">
      <c r="E56" s="44"/>
    </row>
    <row r="57" ht="15.75" customHeight="1">
      <c r="E57" s="44"/>
    </row>
    <row r="58" ht="15.75" customHeight="1">
      <c r="E58" s="44"/>
    </row>
    <row r="59" ht="15.75" customHeight="1">
      <c r="E59" s="44"/>
    </row>
    <row r="60" ht="15.75" customHeight="1">
      <c r="E60" s="44"/>
    </row>
    <row r="61" ht="15.75" customHeight="1">
      <c r="E61" s="44"/>
    </row>
    <row r="62" ht="15.75" customHeight="1">
      <c r="E62" s="44"/>
    </row>
    <row r="63" ht="15.75" customHeight="1">
      <c r="E63" s="44"/>
    </row>
    <row r="64" ht="15.75" customHeight="1">
      <c r="E64" s="44"/>
    </row>
    <row r="65" ht="15.75" customHeight="1">
      <c r="E65" s="44"/>
    </row>
    <row r="66" ht="15.75" customHeight="1">
      <c r="E66" s="44"/>
    </row>
    <row r="67" ht="15.75" customHeight="1">
      <c r="E67" s="44"/>
    </row>
    <row r="68" ht="15.75" customHeight="1">
      <c r="E68" s="44"/>
    </row>
    <row r="69" ht="15.75" customHeight="1">
      <c r="E69" s="44"/>
    </row>
    <row r="70" ht="15.75" customHeight="1">
      <c r="E70" s="44"/>
    </row>
    <row r="71" ht="15.75" customHeight="1">
      <c r="E71" s="44"/>
    </row>
    <row r="72" ht="15.75" customHeight="1">
      <c r="E72" s="44"/>
    </row>
    <row r="73" ht="15.75" customHeight="1">
      <c r="E73" s="44"/>
    </row>
    <row r="74" ht="15.75" customHeight="1">
      <c r="E74" s="44"/>
    </row>
    <row r="75" ht="15.75" customHeight="1">
      <c r="E75" s="44"/>
    </row>
    <row r="76" ht="15.75" customHeight="1">
      <c r="E76" s="44"/>
    </row>
    <row r="77" ht="15.75" customHeight="1">
      <c r="E77" s="44"/>
    </row>
    <row r="78" ht="15.75" customHeight="1">
      <c r="E78" s="44"/>
    </row>
    <row r="79" ht="15.75" customHeight="1">
      <c r="E79" s="44"/>
    </row>
    <row r="80" ht="15.75" customHeight="1">
      <c r="E80" s="44"/>
    </row>
    <row r="81" ht="15.75" customHeight="1">
      <c r="E81" s="44"/>
    </row>
    <row r="82" ht="15.75" customHeight="1">
      <c r="E82" s="44"/>
    </row>
    <row r="83" ht="15.75" customHeight="1">
      <c r="E83" s="44"/>
    </row>
    <row r="84" ht="15.75" customHeight="1">
      <c r="E84" s="44"/>
    </row>
    <row r="85" ht="15.75" customHeight="1">
      <c r="E85" s="44"/>
    </row>
    <row r="86" ht="15.75" customHeight="1">
      <c r="E86" s="44"/>
    </row>
    <row r="87" ht="15.75" customHeight="1">
      <c r="E87" s="44"/>
    </row>
    <row r="88" ht="15.75" customHeight="1">
      <c r="E88" s="44"/>
    </row>
    <row r="89" ht="15.75" customHeight="1">
      <c r="E89" s="44"/>
    </row>
    <row r="90" ht="15.75" customHeight="1">
      <c r="E90" s="44"/>
    </row>
    <row r="91" ht="15.75" customHeight="1">
      <c r="E91" s="44"/>
    </row>
    <row r="92" ht="15.75" customHeight="1">
      <c r="E92" s="44"/>
    </row>
    <row r="93" ht="15.75" customHeight="1">
      <c r="E93" s="44"/>
    </row>
    <row r="94" ht="15.75" customHeight="1">
      <c r="E94" s="44"/>
    </row>
    <row r="95" ht="15.75" customHeight="1">
      <c r="E95" s="44"/>
    </row>
    <row r="96" ht="15.75" customHeight="1">
      <c r="E96" s="44"/>
    </row>
    <row r="97" ht="15.75" customHeight="1">
      <c r="E97" s="44"/>
    </row>
    <row r="98" ht="15.75" customHeight="1">
      <c r="E98" s="44"/>
    </row>
    <row r="99" ht="15.75" customHeight="1">
      <c r="E99" s="44"/>
    </row>
    <row r="100" ht="15.75" customHeight="1">
      <c r="E100" s="44"/>
    </row>
    <row r="101" ht="15.75" customHeight="1">
      <c r="E101" s="44"/>
    </row>
    <row r="102" ht="15.75" customHeight="1">
      <c r="E102" s="44"/>
    </row>
    <row r="103" ht="15.75" customHeight="1">
      <c r="E103" s="44"/>
    </row>
    <row r="104" ht="15.75" customHeight="1">
      <c r="E104" s="44"/>
    </row>
    <row r="105" ht="15.75" customHeight="1">
      <c r="E105" s="44"/>
    </row>
    <row r="106" ht="15.75" customHeight="1">
      <c r="E106" s="44"/>
    </row>
    <row r="107" ht="15.75" customHeight="1">
      <c r="E107" s="44"/>
    </row>
    <row r="108" ht="15.75" customHeight="1">
      <c r="E108" s="44"/>
    </row>
    <row r="109" ht="15.75" customHeight="1">
      <c r="E109" s="44"/>
    </row>
    <row r="110" ht="15.75" customHeight="1">
      <c r="E110" s="44"/>
    </row>
    <row r="111" ht="15.75" customHeight="1">
      <c r="E111" s="44"/>
    </row>
    <row r="112" ht="15.75" customHeight="1">
      <c r="E112" s="44"/>
    </row>
    <row r="113" ht="15.75" customHeight="1">
      <c r="E113" s="44"/>
    </row>
    <row r="114" ht="15.75" customHeight="1">
      <c r="E114" s="44"/>
    </row>
    <row r="115" ht="15.75" customHeight="1">
      <c r="E115" s="44"/>
    </row>
    <row r="116" ht="15.75" customHeight="1">
      <c r="E116" s="44"/>
    </row>
    <row r="117" ht="15.75" customHeight="1">
      <c r="E117" s="44"/>
    </row>
    <row r="118" ht="15.75" customHeight="1">
      <c r="E118" s="44"/>
    </row>
    <row r="119" ht="15.75" customHeight="1">
      <c r="E119" s="44"/>
    </row>
    <row r="120" ht="15.75" customHeight="1">
      <c r="E120" s="44"/>
    </row>
    <row r="121" ht="15.75" customHeight="1">
      <c r="E121" s="44"/>
    </row>
    <row r="122" ht="15.75" customHeight="1">
      <c r="E122" s="44"/>
    </row>
    <row r="123" ht="15.75" customHeight="1">
      <c r="E123" s="44"/>
    </row>
    <row r="124" ht="15.75" customHeight="1">
      <c r="E124" s="44"/>
    </row>
    <row r="125" ht="15.75" customHeight="1">
      <c r="E125" s="44"/>
    </row>
    <row r="126" ht="15.75" customHeight="1">
      <c r="E126" s="44"/>
    </row>
    <row r="127" ht="15.75" customHeight="1">
      <c r="E127" s="44"/>
    </row>
    <row r="128" ht="15.75" customHeight="1">
      <c r="E128" s="44"/>
    </row>
    <row r="129" ht="15.75" customHeight="1">
      <c r="E129" s="44"/>
    </row>
    <row r="130" ht="15.75" customHeight="1">
      <c r="E130" s="44"/>
    </row>
    <row r="131" ht="15.75" customHeight="1">
      <c r="E131" s="44"/>
    </row>
    <row r="132" ht="15.75" customHeight="1">
      <c r="E132" s="44"/>
    </row>
    <row r="133" ht="15.75" customHeight="1">
      <c r="E133" s="44"/>
    </row>
    <row r="134" ht="15.75" customHeight="1">
      <c r="E134" s="44"/>
    </row>
    <row r="135" ht="15.75" customHeight="1">
      <c r="E135" s="44"/>
    </row>
    <row r="136" ht="15.75" customHeight="1">
      <c r="E136" s="44"/>
    </row>
    <row r="137" ht="15.75" customHeight="1">
      <c r="E137" s="44"/>
    </row>
    <row r="138" ht="15.75" customHeight="1">
      <c r="E138" s="44"/>
    </row>
    <row r="139" ht="15.75" customHeight="1">
      <c r="E139" s="44"/>
    </row>
    <row r="140" ht="15.75" customHeight="1">
      <c r="E140" s="44"/>
    </row>
    <row r="141" ht="15.75" customHeight="1">
      <c r="E141" s="44"/>
    </row>
    <row r="142" ht="15.75" customHeight="1">
      <c r="E142" s="44"/>
    </row>
    <row r="143" ht="15.75" customHeight="1">
      <c r="E143" s="44"/>
    </row>
    <row r="144" ht="15.75" customHeight="1">
      <c r="E144" s="44"/>
    </row>
    <row r="145" ht="15.75" customHeight="1">
      <c r="E145" s="44"/>
    </row>
    <row r="146" ht="15.75" customHeight="1">
      <c r="E146" s="44"/>
    </row>
    <row r="147" ht="15.75" customHeight="1">
      <c r="E147" s="44"/>
    </row>
    <row r="148" ht="15.75" customHeight="1">
      <c r="E148" s="44"/>
    </row>
    <row r="149" ht="15.75" customHeight="1">
      <c r="E149" s="44"/>
    </row>
    <row r="150" ht="15.75" customHeight="1">
      <c r="E150" s="44"/>
    </row>
    <row r="151" ht="15.75" customHeight="1">
      <c r="E151" s="44"/>
    </row>
    <row r="152" ht="15.75" customHeight="1">
      <c r="E152" s="44"/>
    </row>
    <row r="153" ht="15.75" customHeight="1">
      <c r="E153" s="44"/>
    </row>
    <row r="154" ht="15.75" customHeight="1">
      <c r="E154" s="44"/>
    </row>
    <row r="155" ht="15.75" customHeight="1">
      <c r="E155" s="44"/>
    </row>
    <row r="156" ht="15.75" customHeight="1">
      <c r="E156" s="44"/>
    </row>
    <row r="157" ht="15.75" customHeight="1">
      <c r="E157" s="44"/>
    </row>
    <row r="158" ht="15.75" customHeight="1">
      <c r="E158" s="44"/>
    </row>
    <row r="159" ht="15.75" customHeight="1">
      <c r="E159" s="44"/>
    </row>
    <row r="160" ht="15.75" customHeight="1">
      <c r="E160" s="44"/>
    </row>
    <row r="161" ht="15.75" customHeight="1">
      <c r="E161" s="44"/>
    </row>
    <row r="162" ht="15.75" customHeight="1">
      <c r="E162" s="44"/>
    </row>
    <row r="163" ht="15.75" customHeight="1">
      <c r="E163" s="44"/>
    </row>
    <row r="164" ht="15.75" customHeight="1">
      <c r="E164" s="44"/>
    </row>
    <row r="165" ht="15.75" customHeight="1">
      <c r="E165" s="44"/>
    </row>
    <row r="166" ht="15.75" customHeight="1">
      <c r="E166" s="44"/>
    </row>
    <row r="167" ht="15.75" customHeight="1">
      <c r="E167" s="44"/>
    </row>
    <row r="168" ht="15.75" customHeight="1">
      <c r="E168" s="44"/>
    </row>
    <row r="169" ht="15.75" customHeight="1">
      <c r="E169" s="44"/>
    </row>
    <row r="170" ht="15.75" customHeight="1">
      <c r="E170" s="44"/>
    </row>
    <row r="171" ht="15.75" customHeight="1">
      <c r="E171" s="44"/>
    </row>
    <row r="172" ht="15.75" customHeight="1">
      <c r="E172" s="44"/>
    </row>
    <row r="173" ht="15.75" customHeight="1">
      <c r="E173" s="44"/>
    </row>
    <row r="174" ht="15.75" customHeight="1">
      <c r="E174" s="44"/>
    </row>
    <row r="175" ht="15.75" customHeight="1">
      <c r="E175" s="44"/>
    </row>
    <row r="176" ht="15.75" customHeight="1">
      <c r="E176" s="44"/>
    </row>
    <row r="177" ht="15.75" customHeight="1">
      <c r="E177" s="44"/>
    </row>
    <row r="178" ht="15.75" customHeight="1">
      <c r="E178" s="44"/>
    </row>
    <row r="179" ht="15.75" customHeight="1">
      <c r="E179" s="44"/>
    </row>
    <row r="180" ht="15.75" customHeight="1">
      <c r="E180" s="44"/>
    </row>
    <row r="181" ht="15.75" customHeight="1">
      <c r="E181" s="44"/>
    </row>
    <row r="182" ht="15.75" customHeight="1">
      <c r="E182" s="44"/>
    </row>
    <row r="183" ht="15.75" customHeight="1">
      <c r="E183" s="44"/>
    </row>
    <row r="184" ht="15.75" customHeight="1">
      <c r="E184" s="44"/>
    </row>
    <row r="185" ht="15.75" customHeight="1">
      <c r="E185" s="44"/>
    </row>
    <row r="186" ht="15.75" customHeight="1">
      <c r="E186" s="44"/>
    </row>
    <row r="187" ht="15.75" customHeight="1">
      <c r="E187" s="44"/>
    </row>
    <row r="188" ht="15.75" customHeight="1">
      <c r="E188" s="44"/>
    </row>
    <row r="189" ht="15.75" customHeight="1">
      <c r="E189" s="44"/>
    </row>
    <row r="190" ht="15.75" customHeight="1">
      <c r="E190" s="44"/>
    </row>
    <row r="191" ht="15.75" customHeight="1">
      <c r="E191" s="44"/>
    </row>
    <row r="192" ht="15.75" customHeight="1">
      <c r="E192" s="44"/>
    </row>
    <row r="193" ht="15.75" customHeight="1">
      <c r="E193" s="44"/>
    </row>
    <row r="194" ht="15.75" customHeight="1">
      <c r="E194" s="44"/>
    </row>
    <row r="195" ht="15.75" customHeight="1">
      <c r="E195" s="44"/>
    </row>
    <row r="196" ht="15.75" customHeight="1">
      <c r="E196" s="44"/>
    </row>
    <row r="197" ht="15.75" customHeight="1">
      <c r="E197" s="44"/>
    </row>
    <row r="198" ht="15.75" customHeight="1">
      <c r="E198" s="44"/>
    </row>
    <row r="199" ht="15.75" customHeight="1">
      <c r="E199" s="44"/>
    </row>
    <row r="200" ht="15.75" customHeight="1">
      <c r="E200" s="44"/>
    </row>
    <row r="201" ht="15.75" customHeight="1">
      <c r="E201" s="44"/>
    </row>
    <row r="202" ht="15.75" customHeight="1">
      <c r="E202" s="44"/>
    </row>
    <row r="203" ht="15.75" customHeight="1">
      <c r="E203" s="44"/>
    </row>
    <row r="204" ht="15.75" customHeight="1">
      <c r="E204" s="44"/>
    </row>
    <row r="205" ht="15.75" customHeight="1">
      <c r="E205" s="44"/>
    </row>
    <row r="206" ht="15.75" customHeight="1">
      <c r="E206" s="44"/>
    </row>
    <row r="207" ht="15.75" customHeight="1">
      <c r="E207" s="44"/>
    </row>
    <row r="208" ht="15.75" customHeight="1">
      <c r="E208" s="44"/>
    </row>
    <row r="209" ht="15.75" customHeight="1">
      <c r="E209" s="44"/>
    </row>
    <row r="210" ht="15.75" customHeight="1">
      <c r="E210" s="44"/>
    </row>
    <row r="211" ht="15.75" customHeight="1">
      <c r="E211" s="44"/>
    </row>
    <row r="212" ht="15.75" customHeight="1">
      <c r="E212" s="44"/>
    </row>
    <row r="213" ht="15.75" customHeight="1">
      <c r="E213" s="44"/>
    </row>
    <row r="214" ht="15.75" customHeight="1">
      <c r="E214" s="44"/>
    </row>
    <row r="215" ht="15.75" customHeight="1">
      <c r="E215" s="44"/>
    </row>
    <row r="216" ht="15.75" customHeight="1">
      <c r="E216" s="44"/>
    </row>
    <row r="217" ht="15.75" customHeight="1">
      <c r="E217" s="44"/>
    </row>
    <row r="218" ht="15.75" customHeight="1">
      <c r="E218" s="44"/>
    </row>
    <row r="219" ht="15.75" customHeight="1">
      <c r="E219" s="44"/>
    </row>
    <row r="220" ht="15.75" customHeight="1">
      <c r="E220" s="44"/>
    </row>
    <row r="221" ht="15.75" customHeight="1">
      <c r="E221" s="44"/>
    </row>
    <row r="222" ht="15.75" customHeight="1">
      <c r="E222" s="44"/>
    </row>
    <row r="223" ht="15.75" customHeight="1">
      <c r="E223" s="44"/>
    </row>
    <row r="224" ht="15.75" customHeight="1">
      <c r="E224" s="44"/>
    </row>
    <row r="225" ht="15.75" customHeight="1">
      <c r="E225" s="44"/>
    </row>
    <row r="226" ht="15.75" customHeight="1">
      <c r="E226" s="44"/>
    </row>
    <row r="227" ht="15.75" customHeight="1">
      <c r="E227" s="44"/>
    </row>
    <row r="228" ht="15.75" customHeight="1">
      <c r="E228" s="44"/>
    </row>
    <row r="229" ht="15.75" customHeight="1">
      <c r="E229" s="44"/>
    </row>
    <row r="230" ht="15.75" customHeight="1">
      <c r="E230" s="44"/>
    </row>
    <row r="231" ht="15.75" customHeight="1">
      <c r="E231" s="44"/>
    </row>
    <row r="232" ht="15.75" customHeight="1">
      <c r="E232" s="44"/>
    </row>
    <row r="233" ht="15.75" customHeight="1">
      <c r="E233" s="44"/>
    </row>
    <row r="234" ht="15.75" customHeight="1">
      <c r="E234" s="44"/>
    </row>
    <row r="235" ht="15.75" customHeight="1">
      <c r="E235" s="44"/>
    </row>
    <row r="236" ht="15.75" customHeight="1">
      <c r="E236" s="44"/>
    </row>
    <row r="237" ht="15.75" customHeight="1">
      <c r="E237" s="44"/>
    </row>
    <row r="238" ht="15.75" customHeight="1">
      <c r="E238" s="44"/>
    </row>
    <row r="239" ht="15.75" customHeight="1">
      <c r="E239" s="44"/>
    </row>
    <row r="240" ht="15.75" customHeight="1">
      <c r="E240" s="44"/>
    </row>
    <row r="241" ht="15.75" customHeight="1">
      <c r="E241" s="44"/>
    </row>
    <row r="242" ht="15.75" customHeight="1">
      <c r="E242" s="44"/>
    </row>
    <row r="243" ht="15.75" customHeight="1">
      <c r="E243" s="44"/>
    </row>
    <row r="244" ht="15.75" customHeight="1">
      <c r="E244" s="44"/>
    </row>
    <row r="245" ht="15.75" customHeight="1">
      <c r="E245" s="44"/>
    </row>
    <row r="246" ht="15.75" customHeight="1">
      <c r="E246" s="44"/>
    </row>
    <row r="247" ht="15.75" customHeight="1">
      <c r="E247" s="44"/>
    </row>
    <row r="248" ht="15.75" customHeight="1">
      <c r="E248" s="44"/>
    </row>
    <row r="249" ht="15.75" customHeight="1">
      <c r="E249" s="44"/>
    </row>
    <row r="250" ht="15.75" customHeight="1">
      <c r="E250" s="44"/>
    </row>
    <row r="251" ht="15.75" customHeight="1">
      <c r="E251" s="44"/>
    </row>
    <row r="252" ht="15.75" customHeight="1">
      <c r="E252" s="44"/>
    </row>
    <row r="253" ht="15.75" customHeight="1">
      <c r="E253" s="44"/>
    </row>
    <row r="254" ht="15.75" customHeight="1">
      <c r="E254" s="44"/>
    </row>
    <row r="255" ht="15.75" customHeight="1">
      <c r="E255" s="44"/>
    </row>
    <row r="256" ht="15.75" customHeight="1">
      <c r="E256" s="44"/>
    </row>
    <row r="257" ht="15.75" customHeight="1">
      <c r="E257" s="44"/>
    </row>
    <row r="258" ht="15.75" customHeight="1">
      <c r="E258" s="44"/>
    </row>
    <row r="259" ht="15.75" customHeight="1">
      <c r="E259" s="44"/>
    </row>
    <row r="260" ht="15.75" customHeight="1">
      <c r="E260" s="44"/>
    </row>
    <row r="261" ht="15.75" customHeight="1">
      <c r="E261" s="44"/>
    </row>
    <row r="262" ht="15.75" customHeight="1">
      <c r="E262" s="44"/>
    </row>
    <row r="263" ht="15.75" customHeight="1">
      <c r="E263" s="44"/>
    </row>
    <row r="264" ht="15.75" customHeight="1">
      <c r="E264" s="44"/>
    </row>
    <row r="265" ht="15.75" customHeight="1">
      <c r="E265" s="44"/>
    </row>
    <row r="266" ht="15.75" customHeight="1">
      <c r="E266" s="44"/>
    </row>
    <row r="267" ht="15.75" customHeight="1">
      <c r="E267" s="44"/>
    </row>
    <row r="268" ht="15.75" customHeight="1">
      <c r="E268" s="44"/>
    </row>
    <row r="269" ht="15.75" customHeight="1">
      <c r="E269" s="44"/>
    </row>
    <row r="270" ht="15.75" customHeight="1">
      <c r="E270" s="44"/>
    </row>
    <row r="271" ht="15.75" customHeight="1">
      <c r="E271" s="44"/>
    </row>
    <row r="272" ht="15.75" customHeight="1">
      <c r="E272" s="44"/>
    </row>
    <row r="273" ht="15.75" customHeight="1">
      <c r="E273" s="44"/>
    </row>
    <row r="274" ht="15.75" customHeight="1">
      <c r="E274" s="44"/>
    </row>
    <row r="275" ht="15.75" customHeight="1">
      <c r="E275" s="44"/>
    </row>
    <row r="276" ht="15.75" customHeight="1">
      <c r="E276" s="44"/>
    </row>
    <row r="277" ht="15.75" customHeight="1">
      <c r="E277" s="44"/>
    </row>
    <row r="278" ht="15.75" customHeight="1">
      <c r="E278" s="44"/>
    </row>
    <row r="279" ht="15.75" customHeight="1">
      <c r="E279" s="44"/>
    </row>
    <row r="280" ht="15.75" customHeight="1">
      <c r="E280" s="44"/>
    </row>
    <row r="281" ht="15.75" customHeight="1">
      <c r="E281" s="44"/>
    </row>
    <row r="282" ht="15.75" customHeight="1">
      <c r="E282" s="44"/>
    </row>
    <row r="283" ht="15.75" customHeight="1">
      <c r="E283" s="44"/>
    </row>
    <row r="284" ht="15.75" customHeight="1">
      <c r="E284" s="44"/>
    </row>
    <row r="285" ht="15.75" customHeight="1">
      <c r="E285" s="44"/>
    </row>
    <row r="286" ht="15.75" customHeight="1">
      <c r="E286" s="44"/>
    </row>
    <row r="287" ht="15.75" customHeight="1">
      <c r="E287" s="44"/>
    </row>
    <row r="288" ht="15.75" customHeight="1">
      <c r="E288" s="44"/>
    </row>
    <row r="289" ht="15.75" customHeight="1">
      <c r="E289" s="44"/>
    </row>
    <row r="290" ht="15.75" customHeight="1">
      <c r="E290" s="44"/>
    </row>
    <row r="291" ht="15.75" customHeight="1">
      <c r="E291" s="44"/>
    </row>
    <row r="292" ht="15.75" customHeight="1">
      <c r="E292" s="44"/>
    </row>
    <row r="293" ht="15.75" customHeight="1">
      <c r="E293" s="44"/>
    </row>
    <row r="294" ht="15.75" customHeight="1">
      <c r="E294" s="44"/>
    </row>
    <row r="295" ht="15.75" customHeight="1">
      <c r="E295" s="44"/>
    </row>
    <row r="296" ht="15.75" customHeight="1">
      <c r="E296" s="44"/>
    </row>
    <row r="297" ht="15.75" customHeight="1">
      <c r="E297" s="44"/>
    </row>
    <row r="298" ht="15.75" customHeight="1">
      <c r="E298" s="44"/>
    </row>
    <row r="299" ht="15.75" customHeight="1">
      <c r="E299" s="44"/>
    </row>
    <row r="300" ht="15.75" customHeight="1">
      <c r="E300" s="44"/>
    </row>
    <row r="301" ht="15.75" customHeight="1">
      <c r="E301" s="44"/>
    </row>
    <row r="302" ht="15.75" customHeight="1">
      <c r="E302" s="44"/>
    </row>
    <row r="303" ht="15.75" customHeight="1">
      <c r="E303" s="44"/>
    </row>
    <row r="304" ht="15.75" customHeight="1">
      <c r="E304" s="44"/>
    </row>
    <row r="305" ht="15.75" customHeight="1">
      <c r="E305" s="44"/>
    </row>
    <row r="306" ht="15.75" customHeight="1">
      <c r="E306" s="44"/>
    </row>
    <row r="307" ht="15.75" customHeight="1">
      <c r="E307" s="44"/>
    </row>
    <row r="308" ht="15.75" customHeight="1">
      <c r="E308" s="44"/>
    </row>
    <row r="309" ht="15.75" customHeight="1">
      <c r="E309" s="44"/>
    </row>
    <row r="310" ht="15.75" customHeight="1">
      <c r="E310" s="44"/>
    </row>
    <row r="311" ht="15.75" customHeight="1">
      <c r="E311" s="44"/>
    </row>
    <row r="312" ht="15.75" customHeight="1">
      <c r="E312" s="44"/>
    </row>
    <row r="313" ht="15.75" customHeight="1">
      <c r="E313" s="44"/>
    </row>
    <row r="314" ht="15.75" customHeight="1">
      <c r="E314" s="44"/>
    </row>
    <row r="315" ht="15.75" customHeight="1">
      <c r="E315" s="44"/>
    </row>
    <row r="316" ht="15.75" customHeight="1">
      <c r="E316" s="44"/>
    </row>
    <row r="317" ht="15.75" customHeight="1">
      <c r="E317" s="44"/>
    </row>
    <row r="318" ht="15.75" customHeight="1">
      <c r="E318" s="44"/>
    </row>
    <row r="319" ht="15.75" customHeight="1">
      <c r="E319" s="44"/>
    </row>
    <row r="320" ht="15.75" customHeight="1">
      <c r="E320" s="44"/>
    </row>
    <row r="321" ht="15.75" customHeight="1">
      <c r="E321" s="44"/>
    </row>
    <row r="322" ht="15.75" customHeight="1">
      <c r="E322" s="44"/>
    </row>
    <row r="323" ht="15.75" customHeight="1">
      <c r="E323" s="44"/>
    </row>
    <row r="324" ht="15.75" customHeight="1">
      <c r="E324" s="44"/>
    </row>
    <row r="325" ht="15.75" customHeight="1">
      <c r="E325" s="44"/>
    </row>
    <row r="326" ht="15.75" customHeight="1">
      <c r="E326" s="44"/>
    </row>
    <row r="327" ht="15.75" customHeight="1">
      <c r="E327" s="44"/>
    </row>
    <row r="328" ht="15.75" customHeight="1">
      <c r="E328" s="44"/>
    </row>
    <row r="329" ht="15.75" customHeight="1">
      <c r="E329" s="44"/>
    </row>
    <row r="330" ht="15.75" customHeight="1">
      <c r="E330" s="44"/>
    </row>
    <row r="331" ht="15.75" customHeight="1">
      <c r="E331" s="44"/>
    </row>
    <row r="332" ht="15.75" customHeight="1">
      <c r="E332" s="44"/>
    </row>
    <row r="333" ht="15.75" customHeight="1">
      <c r="E333" s="44"/>
    </row>
    <row r="334" ht="15.75" customHeight="1">
      <c r="E334" s="44"/>
    </row>
    <row r="335" ht="15.75" customHeight="1">
      <c r="E335" s="44"/>
    </row>
    <row r="336" ht="15.75" customHeight="1">
      <c r="E336" s="44"/>
    </row>
    <row r="337" ht="15.75" customHeight="1">
      <c r="E337" s="44"/>
    </row>
    <row r="338" ht="15.75" customHeight="1">
      <c r="E338" s="44"/>
    </row>
    <row r="339" ht="15.75" customHeight="1">
      <c r="E339" s="44"/>
    </row>
    <row r="340" ht="15.75" customHeight="1">
      <c r="E340" s="44"/>
    </row>
    <row r="341" ht="15.75" customHeight="1">
      <c r="E341" s="44"/>
    </row>
    <row r="342" ht="15.75" customHeight="1">
      <c r="E342" s="44"/>
    </row>
    <row r="343" ht="15.75" customHeight="1">
      <c r="E343" s="44"/>
    </row>
    <row r="344" ht="15.75" customHeight="1">
      <c r="E344" s="44"/>
    </row>
    <row r="345" ht="15.75" customHeight="1">
      <c r="E345" s="44"/>
    </row>
    <row r="346" ht="15.75" customHeight="1">
      <c r="E346" s="44"/>
    </row>
    <row r="347" ht="15.75" customHeight="1">
      <c r="E347" s="44"/>
    </row>
    <row r="348" ht="15.75" customHeight="1">
      <c r="E348" s="44"/>
    </row>
    <row r="349" ht="15.75" customHeight="1">
      <c r="E349" s="44"/>
    </row>
    <row r="350" ht="15.75" customHeight="1">
      <c r="E350" s="44"/>
    </row>
    <row r="351" ht="15.75" customHeight="1">
      <c r="E351" s="44"/>
    </row>
    <row r="352" ht="15.75" customHeight="1">
      <c r="E352" s="44"/>
    </row>
    <row r="353" ht="15.75" customHeight="1">
      <c r="E353" s="44"/>
    </row>
    <row r="354" ht="15.75" customHeight="1">
      <c r="E354" s="44"/>
    </row>
    <row r="355" ht="15.75" customHeight="1">
      <c r="E355" s="44"/>
    </row>
    <row r="356" ht="15.75" customHeight="1">
      <c r="E356" s="44"/>
    </row>
    <row r="357" ht="15.75" customHeight="1">
      <c r="E357" s="44"/>
    </row>
    <row r="358" ht="15.75" customHeight="1">
      <c r="E358" s="44"/>
    </row>
    <row r="359" ht="15.75" customHeight="1">
      <c r="E359" s="44"/>
    </row>
    <row r="360" ht="15.75" customHeight="1">
      <c r="E360" s="44"/>
    </row>
    <row r="361" ht="15.75" customHeight="1">
      <c r="E361" s="44"/>
    </row>
    <row r="362" ht="15.75" customHeight="1">
      <c r="E362" s="44"/>
    </row>
    <row r="363" ht="15.75" customHeight="1">
      <c r="E363" s="44"/>
    </row>
    <row r="364" ht="15.75" customHeight="1">
      <c r="E364" s="44"/>
    </row>
    <row r="365" ht="15.75" customHeight="1">
      <c r="E365" s="44"/>
    </row>
    <row r="366" ht="15.75" customHeight="1">
      <c r="E366" s="44"/>
    </row>
    <row r="367" ht="15.75" customHeight="1">
      <c r="E367" s="44"/>
    </row>
    <row r="368" ht="15.75" customHeight="1">
      <c r="E368" s="44"/>
    </row>
    <row r="369" ht="15.75" customHeight="1">
      <c r="E369" s="44"/>
    </row>
    <row r="370" ht="15.75" customHeight="1">
      <c r="E370" s="44"/>
    </row>
    <row r="371" ht="15.75" customHeight="1">
      <c r="E371" s="44"/>
    </row>
    <row r="372" ht="15.75" customHeight="1">
      <c r="E372" s="44"/>
    </row>
    <row r="373" ht="15.75" customHeight="1">
      <c r="E373" s="44"/>
    </row>
    <row r="374" ht="15.75" customHeight="1">
      <c r="E374" s="44"/>
    </row>
    <row r="375" ht="15.75" customHeight="1">
      <c r="E375" s="44"/>
    </row>
    <row r="376" ht="15.75" customHeight="1">
      <c r="E376" s="44"/>
    </row>
    <row r="377" ht="15.75" customHeight="1">
      <c r="E377" s="44"/>
    </row>
    <row r="378" ht="15.75" customHeight="1">
      <c r="E378" s="44"/>
    </row>
    <row r="379" ht="15.75" customHeight="1">
      <c r="E379" s="44"/>
    </row>
    <row r="380" ht="15.75" customHeight="1">
      <c r="E380" s="44"/>
    </row>
    <row r="381" ht="15.75" customHeight="1">
      <c r="E381" s="44"/>
    </row>
    <row r="382" ht="15.75" customHeight="1">
      <c r="E382" s="44"/>
    </row>
    <row r="383" ht="15.75" customHeight="1">
      <c r="E383" s="44"/>
    </row>
    <row r="384" ht="15.75" customHeight="1">
      <c r="E384" s="44"/>
    </row>
    <row r="385" ht="15.75" customHeight="1">
      <c r="E385" s="44"/>
    </row>
    <row r="386" ht="15.75" customHeight="1">
      <c r="E386" s="44"/>
    </row>
    <row r="387" ht="15.75" customHeight="1">
      <c r="E387" s="44"/>
    </row>
    <row r="388" ht="15.75" customHeight="1">
      <c r="E388" s="44"/>
    </row>
    <row r="389" ht="15.75" customHeight="1">
      <c r="E389" s="44"/>
    </row>
    <row r="390" ht="15.75" customHeight="1">
      <c r="E390" s="44"/>
    </row>
    <row r="391" ht="15.75" customHeight="1">
      <c r="E391" s="44"/>
    </row>
    <row r="392" ht="15.75" customHeight="1">
      <c r="E392" s="44"/>
    </row>
    <row r="393" ht="15.75" customHeight="1">
      <c r="E393" s="44"/>
    </row>
    <row r="394" ht="15.75" customHeight="1">
      <c r="E394" s="44"/>
    </row>
    <row r="395" ht="15.75" customHeight="1">
      <c r="E395" s="44"/>
    </row>
    <row r="396" ht="15.75" customHeight="1">
      <c r="E396" s="44"/>
    </row>
    <row r="397" ht="15.75" customHeight="1">
      <c r="E397" s="44"/>
    </row>
    <row r="398" ht="15.75" customHeight="1">
      <c r="E398" s="44"/>
    </row>
    <row r="399" ht="15.75" customHeight="1">
      <c r="E399" s="44"/>
    </row>
    <row r="400" ht="15.75" customHeight="1">
      <c r="E400" s="44"/>
    </row>
    <row r="401" ht="15.75" customHeight="1">
      <c r="E401" s="44"/>
    </row>
    <row r="402" ht="15.75" customHeight="1">
      <c r="E402" s="44"/>
    </row>
    <row r="403" ht="15.75" customHeight="1">
      <c r="E403" s="44"/>
    </row>
    <row r="404" ht="15.75" customHeight="1">
      <c r="E404" s="44"/>
    </row>
    <row r="405" ht="15.75" customHeight="1">
      <c r="E405" s="44"/>
    </row>
    <row r="406" ht="15.75" customHeight="1">
      <c r="E406" s="44"/>
    </row>
    <row r="407" ht="15.75" customHeight="1">
      <c r="E407" s="44"/>
    </row>
    <row r="408" ht="15.75" customHeight="1">
      <c r="E408" s="44"/>
    </row>
    <row r="409" ht="15.75" customHeight="1">
      <c r="E409" s="44"/>
    </row>
    <row r="410" ht="15.75" customHeight="1">
      <c r="E410" s="44"/>
    </row>
    <row r="411" ht="15.75" customHeight="1">
      <c r="E411" s="44"/>
    </row>
    <row r="412" ht="15.75" customHeight="1">
      <c r="E412" s="44"/>
    </row>
    <row r="413" ht="15.75" customHeight="1">
      <c r="E413" s="44"/>
    </row>
    <row r="414" ht="15.75" customHeight="1">
      <c r="E414" s="44"/>
    </row>
    <row r="415" ht="15.75" customHeight="1">
      <c r="E415" s="44"/>
    </row>
    <row r="416" ht="15.75" customHeight="1">
      <c r="E416" s="44"/>
    </row>
    <row r="417" ht="15.75" customHeight="1">
      <c r="E417" s="44"/>
    </row>
    <row r="418" ht="15.75" customHeight="1">
      <c r="E418" s="44"/>
    </row>
    <row r="419" ht="15.75" customHeight="1">
      <c r="E419" s="44"/>
    </row>
    <row r="420" ht="15.75" customHeight="1">
      <c r="E420" s="44"/>
    </row>
    <row r="421" ht="15.75" customHeight="1">
      <c r="E421" s="44"/>
    </row>
    <row r="422" ht="15.75" customHeight="1">
      <c r="E422" s="44"/>
    </row>
    <row r="423" ht="15.75" customHeight="1">
      <c r="E423" s="44"/>
    </row>
    <row r="424" ht="15.75" customHeight="1">
      <c r="E424" s="44"/>
    </row>
    <row r="425" ht="15.75" customHeight="1">
      <c r="E425" s="44"/>
    </row>
    <row r="426" ht="15.75" customHeight="1">
      <c r="E426" s="44"/>
    </row>
    <row r="427" ht="15.75" customHeight="1">
      <c r="E427" s="44"/>
    </row>
    <row r="428" ht="15.75" customHeight="1">
      <c r="E428" s="44"/>
    </row>
    <row r="429" ht="15.75" customHeight="1">
      <c r="E429" s="44"/>
    </row>
    <row r="430" ht="15.75" customHeight="1">
      <c r="E430" s="44"/>
    </row>
    <row r="431" ht="15.75" customHeight="1">
      <c r="E431" s="44"/>
    </row>
    <row r="432" ht="15.75" customHeight="1">
      <c r="E432" s="44"/>
    </row>
    <row r="433" ht="15.75" customHeight="1">
      <c r="E433" s="44"/>
    </row>
    <row r="434" ht="15.75" customHeight="1">
      <c r="E434" s="44"/>
    </row>
    <row r="435" ht="15.75" customHeight="1">
      <c r="E435" s="44"/>
    </row>
    <row r="436" ht="15.75" customHeight="1">
      <c r="E436" s="44"/>
    </row>
    <row r="437" ht="15.75" customHeight="1">
      <c r="E437" s="44"/>
    </row>
    <row r="438" ht="15.75" customHeight="1">
      <c r="E438" s="44"/>
    </row>
    <row r="439" ht="15.75" customHeight="1">
      <c r="E439" s="44"/>
    </row>
    <row r="440" ht="15.75" customHeight="1">
      <c r="E440" s="44"/>
    </row>
    <row r="441" ht="15.75" customHeight="1">
      <c r="E441" s="44"/>
    </row>
    <row r="442" ht="15.75" customHeight="1">
      <c r="E442" s="44"/>
    </row>
    <row r="443" ht="15.75" customHeight="1">
      <c r="E443" s="44"/>
    </row>
    <row r="444" ht="15.75" customHeight="1">
      <c r="E444" s="44"/>
    </row>
    <row r="445" ht="15.75" customHeight="1">
      <c r="E445" s="44"/>
    </row>
    <row r="446" ht="15.75" customHeight="1">
      <c r="E446" s="44"/>
    </row>
    <row r="447" ht="15.75" customHeight="1">
      <c r="E447" s="44"/>
    </row>
    <row r="448" ht="15.75" customHeight="1">
      <c r="E448" s="44"/>
    </row>
    <row r="449" ht="15.75" customHeight="1">
      <c r="E449" s="44"/>
    </row>
    <row r="450" ht="15.75" customHeight="1">
      <c r="E450" s="44"/>
    </row>
    <row r="451" ht="15.75" customHeight="1">
      <c r="E451" s="44"/>
    </row>
    <row r="452" ht="15.75" customHeight="1">
      <c r="E452" s="44"/>
    </row>
    <row r="453" ht="15.75" customHeight="1">
      <c r="E453" s="44"/>
    </row>
    <row r="454" ht="15.75" customHeight="1">
      <c r="E454" s="44"/>
    </row>
    <row r="455" ht="15.75" customHeight="1">
      <c r="E455" s="44"/>
    </row>
    <row r="456" ht="15.75" customHeight="1">
      <c r="E456" s="44"/>
    </row>
    <row r="457" ht="15.75" customHeight="1">
      <c r="E457" s="44"/>
    </row>
    <row r="458" ht="15.75" customHeight="1">
      <c r="E458" s="44"/>
    </row>
    <row r="459" ht="15.75" customHeight="1">
      <c r="E459" s="44"/>
    </row>
    <row r="460" ht="15.75" customHeight="1">
      <c r="E460" s="44"/>
    </row>
    <row r="461" ht="15.75" customHeight="1">
      <c r="E461" s="44"/>
    </row>
    <row r="462" ht="15.75" customHeight="1">
      <c r="E462" s="44"/>
    </row>
    <row r="463" ht="15.75" customHeight="1">
      <c r="E463" s="44"/>
    </row>
    <row r="464" ht="15.75" customHeight="1">
      <c r="E464" s="44"/>
    </row>
    <row r="465" ht="15.75" customHeight="1">
      <c r="E465" s="44"/>
    </row>
    <row r="466" ht="15.75" customHeight="1">
      <c r="E466" s="44"/>
    </row>
    <row r="467" ht="15.75" customHeight="1">
      <c r="E467" s="44"/>
    </row>
    <row r="468" ht="15.75" customHeight="1">
      <c r="E468" s="44"/>
    </row>
    <row r="469" ht="15.75" customHeight="1">
      <c r="E469" s="44"/>
    </row>
    <row r="470" ht="15.75" customHeight="1">
      <c r="E470" s="44"/>
    </row>
    <row r="471" ht="15.75" customHeight="1">
      <c r="E471" s="44"/>
    </row>
    <row r="472" ht="15.75" customHeight="1">
      <c r="E472" s="44"/>
    </row>
    <row r="473" ht="15.75" customHeight="1">
      <c r="E473" s="44"/>
    </row>
    <row r="474" ht="15.75" customHeight="1">
      <c r="E474" s="44"/>
    </row>
    <row r="475" ht="15.75" customHeight="1">
      <c r="E475" s="44"/>
    </row>
    <row r="476" ht="15.75" customHeight="1">
      <c r="E476" s="44"/>
    </row>
    <row r="477" ht="15.75" customHeight="1">
      <c r="E477" s="44"/>
    </row>
    <row r="478" ht="15.75" customHeight="1">
      <c r="E478" s="44"/>
    </row>
    <row r="479" ht="15.75" customHeight="1">
      <c r="E479" s="44"/>
    </row>
    <row r="480" ht="15.75" customHeight="1">
      <c r="E480" s="44"/>
    </row>
    <row r="481" ht="15.75" customHeight="1">
      <c r="E481" s="44"/>
    </row>
    <row r="482" ht="15.75" customHeight="1">
      <c r="E482" s="44"/>
    </row>
    <row r="483" ht="15.75" customHeight="1">
      <c r="E483" s="44"/>
    </row>
    <row r="484" ht="15.75" customHeight="1">
      <c r="E484" s="44"/>
    </row>
    <row r="485" ht="15.75" customHeight="1">
      <c r="E485" s="44"/>
    </row>
    <row r="486" ht="15.75" customHeight="1">
      <c r="E486" s="44"/>
    </row>
    <row r="487" ht="15.75" customHeight="1">
      <c r="E487" s="44"/>
    </row>
    <row r="488" ht="15.75" customHeight="1">
      <c r="E488" s="44"/>
    </row>
    <row r="489" ht="15.75" customHeight="1">
      <c r="E489" s="44"/>
    </row>
    <row r="490" ht="15.75" customHeight="1">
      <c r="E490" s="44"/>
    </row>
    <row r="491" ht="15.75" customHeight="1">
      <c r="E491" s="44"/>
    </row>
    <row r="492" ht="15.75" customHeight="1">
      <c r="E492" s="44"/>
    </row>
    <row r="493" ht="15.75" customHeight="1">
      <c r="E493" s="44"/>
    </row>
    <row r="494" ht="15.75" customHeight="1">
      <c r="E494" s="44"/>
    </row>
    <row r="495" ht="15.75" customHeight="1">
      <c r="E495" s="44"/>
    </row>
    <row r="496" ht="15.75" customHeight="1">
      <c r="E496" s="44"/>
    </row>
    <row r="497" ht="15.75" customHeight="1">
      <c r="E497" s="44"/>
    </row>
    <row r="498" ht="15.75" customHeight="1">
      <c r="E498" s="44"/>
    </row>
    <row r="499" ht="15.75" customHeight="1">
      <c r="E499" s="44"/>
    </row>
    <row r="500" ht="15.75" customHeight="1">
      <c r="E500" s="44"/>
    </row>
    <row r="501" ht="15.75" customHeight="1">
      <c r="E501" s="44"/>
    </row>
    <row r="502" ht="15.75" customHeight="1">
      <c r="E502" s="44"/>
    </row>
    <row r="503" ht="15.75" customHeight="1">
      <c r="E503" s="44"/>
    </row>
    <row r="504" ht="15.75" customHeight="1">
      <c r="E504" s="44"/>
    </row>
    <row r="505" ht="15.75" customHeight="1">
      <c r="E505" s="44"/>
    </row>
    <row r="506" ht="15.75" customHeight="1">
      <c r="E506" s="44"/>
    </row>
    <row r="507" ht="15.75" customHeight="1">
      <c r="E507" s="44"/>
    </row>
    <row r="508" ht="15.75" customHeight="1">
      <c r="E508" s="44"/>
    </row>
    <row r="509" ht="15.75" customHeight="1">
      <c r="E509" s="44"/>
    </row>
    <row r="510" ht="15.75" customHeight="1">
      <c r="E510" s="44"/>
    </row>
    <row r="511" ht="15.75" customHeight="1">
      <c r="E511" s="44"/>
    </row>
    <row r="512" ht="15.75" customHeight="1">
      <c r="E512" s="44"/>
    </row>
    <row r="513" ht="15.75" customHeight="1">
      <c r="E513" s="44"/>
    </row>
    <row r="514" ht="15.75" customHeight="1">
      <c r="E514" s="44"/>
    </row>
    <row r="515" ht="15.75" customHeight="1">
      <c r="E515" s="44"/>
    </row>
    <row r="516" ht="15.75" customHeight="1">
      <c r="E516" s="44"/>
    </row>
    <row r="517" ht="15.75" customHeight="1">
      <c r="E517" s="44"/>
    </row>
    <row r="518" ht="15.75" customHeight="1">
      <c r="E518" s="44"/>
    </row>
    <row r="519" ht="15.75" customHeight="1">
      <c r="E519" s="44"/>
    </row>
    <row r="520" ht="15.75" customHeight="1">
      <c r="E520" s="44"/>
    </row>
    <row r="521" ht="15.75" customHeight="1">
      <c r="E521" s="44"/>
    </row>
    <row r="522" ht="15.75" customHeight="1">
      <c r="E522" s="44"/>
    </row>
    <row r="523" ht="15.75" customHeight="1">
      <c r="E523" s="44"/>
    </row>
    <row r="524" ht="15.75" customHeight="1">
      <c r="E524" s="44"/>
    </row>
    <row r="525" ht="15.75" customHeight="1">
      <c r="E525" s="44"/>
    </row>
    <row r="526" ht="15.75" customHeight="1">
      <c r="E526" s="44"/>
    </row>
    <row r="527" ht="15.75" customHeight="1">
      <c r="E527" s="44"/>
    </row>
    <row r="528" ht="15.75" customHeight="1">
      <c r="E528" s="44"/>
    </row>
    <row r="529" ht="15.75" customHeight="1">
      <c r="E529" s="44"/>
    </row>
    <row r="530" ht="15.75" customHeight="1">
      <c r="E530" s="44"/>
    </row>
    <row r="531" ht="15.75" customHeight="1">
      <c r="E531" s="44"/>
    </row>
    <row r="532" ht="15.75" customHeight="1">
      <c r="E532" s="44"/>
    </row>
    <row r="533" ht="15.75" customHeight="1">
      <c r="E533" s="44"/>
    </row>
    <row r="534" ht="15.75" customHeight="1">
      <c r="E534" s="44"/>
    </row>
    <row r="535" ht="15.75" customHeight="1">
      <c r="E535" s="44"/>
    </row>
    <row r="536" ht="15.75" customHeight="1">
      <c r="E536" s="44"/>
    </row>
    <row r="537" ht="15.75" customHeight="1">
      <c r="E537" s="44"/>
    </row>
    <row r="538" ht="15.75" customHeight="1">
      <c r="E538" s="44"/>
    </row>
    <row r="539" ht="15.75" customHeight="1">
      <c r="E539" s="44"/>
    </row>
    <row r="540" ht="15.75" customHeight="1">
      <c r="E540" s="44"/>
    </row>
    <row r="541" ht="15.75" customHeight="1">
      <c r="E541" s="44"/>
    </row>
    <row r="542" ht="15.75" customHeight="1">
      <c r="E542" s="44"/>
    </row>
    <row r="543" ht="15.75" customHeight="1">
      <c r="E543" s="44"/>
    </row>
    <row r="544" ht="15.75" customHeight="1">
      <c r="E544" s="44"/>
    </row>
    <row r="545" ht="15.75" customHeight="1">
      <c r="E545" s="44"/>
    </row>
    <row r="546" ht="15.75" customHeight="1">
      <c r="E546" s="44"/>
    </row>
    <row r="547" ht="15.75" customHeight="1">
      <c r="E547" s="44"/>
    </row>
    <row r="548" ht="15.75" customHeight="1">
      <c r="E548" s="44"/>
    </row>
    <row r="549" ht="15.75" customHeight="1">
      <c r="E549" s="44"/>
    </row>
    <row r="550" ht="15.75" customHeight="1">
      <c r="E550" s="44"/>
    </row>
    <row r="551" ht="15.75" customHeight="1">
      <c r="E551" s="44"/>
    </row>
    <row r="552" ht="15.75" customHeight="1">
      <c r="E552" s="44"/>
    </row>
    <row r="553" ht="15.75" customHeight="1">
      <c r="E553" s="44"/>
    </row>
    <row r="554" ht="15.75" customHeight="1">
      <c r="E554" s="44"/>
    </row>
    <row r="555" ht="15.75" customHeight="1">
      <c r="E555" s="44"/>
    </row>
    <row r="556" ht="15.75" customHeight="1">
      <c r="E556" s="44"/>
    </row>
    <row r="557" ht="15.75" customHeight="1">
      <c r="E557" s="44"/>
    </row>
    <row r="558" ht="15.75" customHeight="1">
      <c r="E558" s="44"/>
    </row>
    <row r="559" ht="15.75" customHeight="1">
      <c r="E559" s="44"/>
    </row>
    <row r="560" ht="15.75" customHeight="1">
      <c r="E560" s="44"/>
    </row>
    <row r="561" ht="15.75" customHeight="1">
      <c r="E561" s="44"/>
    </row>
    <row r="562" ht="15.75" customHeight="1">
      <c r="E562" s="44"/>
    </row>
    <row r="563" ht="15.75" customHeight="1">
      <c r="E563" s="44"/>
    </row>
    <row r="564" ht="15.75" customHeight="1">
      <c r="E564" s="44"/>
    </row>
    <row r="565" ht="15.75" customHeight="1">
      <c r="E565" s="44"/>
    </row>
    <row r="566" ht="15.75" customHeight="1">
      <c r="E566" s="44"/>
    </row>
    <row r="567" ht="15.75" customHeight="1">
      <c r="E567" s="44"/>
    </row>
    <row r="568" ht="15.75" customHeight="1">
      <c r="E568" s="44"/>
    </row>
    <row r="569" ht="15.75" customHeight="1">
      <c r="E569" s="44"/>
    </row>
    <row r="570" ht="15.75" customHeight="1">
      <c r="E570" s="44"/>
    </row>
    <row r="571" ht="15.75" customHeight="1">
      <c r="E571" s="44"/>
    </row>
    <row r="572" ht="15.75" customHeight="1">
      <c r="E572" s="44"/>
    </row>
    <row r="573" ht="15.75" customHeight="1">
      <c r="E573" s="44"/>
    </row>
    <row r="574" ht="15.75" customHeight="1">
      <c r="E574" s="44"/>
    </row>
    <row r="575" ht="15.75" customHeight="1">
      <c r="E575" s="44"/>
    </row>
    <row r="576" ht="15.75" customHeight="1">
      <c r="E576" s="44"/>
    </row>
    <row r="577" ht="15.75" customHeight="1">
      <c r="E577" s="44"/>
    </row>
    <row r="578" ht="15.75" customHeight="1">
      <c r="E578" s="44"/>
    </row>
    <row r="579" ht="15.75" customHeight="1">
      <c r="E579" s="44"/>
    </row>
    <row r="580" ht="15.75" customHeight="1">
      <c r="E580" s="44"/>
    </row>
    <row r="581" ht="15.75" customHeight="1">
      <c r="E581" s="44"/>
    </row>
    <row r="582" ht="15.75" customHeight="1">
      <c r="E582" s="44"/>
    </row>
    <row r="583" ht="15.75" customHeight="1">
      <c r="E583" s="44"/>
    </row>
    <row r="584" ht="15.75" customHeight="1">
      <c r="E584" s="44"/>
    </row>
    <row r="585" ht="15.75" customHeight="1">
      <c r="E585" s="44"/>
    </row>
    <row r="586" ht="15.75" customHeight="1">
      <c r="E586" s="44"/>
    </row>
    <row r="587" ht="15.75" customHeight="1">
      <c r="E587" s="44"/>
    </row>
    <row r="588" ht="15.75" customHeight="1">
      <c r="E588" s="44"/>
    </row>
    <row r="589" ht="15.75" customHeight="1">
      <c r="E589" s="44"/>
    </row>
    <row r="590" ht="15.75" customHeight="1">
      <c r="E590" s="44"/>
    </row>
    <row r="591" ht="15.75" customHeight="1">
      <c r="E591" s="44"/>
    </row>
    <row r="592" ht="15.75" customHeight="1">
      <c r="E592" s="44"/>
    </row>
    <row r="593" ht="15.75" customHeight="1">
      <c r="E593" s="44"/>
    </row>
    <row r="594" ht="15.75" customHeight="1">
      <c r="E594" s="44"/>
    </row>
    <row r="595" ht="15.75" customHeight="1">
      <c r="E595" s="44"/>
    </row>
    <row r="596" ht="15.75" customHeight="1">
      <c r="E596" s="44"/>
    </row>
    <row r="597" ht="15.75" customHeight="1">
      <c r="E597" s="44"/>
    </row>
    <row r="598" ht="15.75" customHeight="1">
      <c r="E598" s="44"/>
    </row>
    <row r="599" ht="15.75" customHeight="1">
      <c r="E599" s="44"/>
    </row>
    <row r="600" ht="15.75" customHeight="1">
      <c r="E600" s="44"/>
    </row>
    <row r="601" ht="15.75" customHeight="1">
      <c r="E601" s="44"/>
    </row>
    <row r="602" ht="15.75" customHeight="1">
      <c r="E602" s="44"/>
    </row>
    <row r="603" ht="15.75" customHeight="1">
      <c r="E603" s="44"/>
    </row>
    <row r="604" ht="15.75" customHeight="1">
      <c r="E604" s="44"/>
    </row>
    <row r="605" ht="15.75" customHeight="1">
      <c r="E605" s="44"/>
    </row>
    <row r="606" ht="15.75" customHeight="1">
      <c r="E606" s="44"/>
    </row>
    <row r="607" ht="15.75" customHeight="1">
      <c r="E607" s="44"/>
    </row>
    <row r="608" ht="15.75" customHeight="1">
      <c r="E608" s="44"/>
    </row>
    <row r="609" ht="15.75" customHeight="1">
      <c r="E609" s="44"/>
    </row>
    <row r="610" ht="15.75" customHeight="1">
      <c r="E610" s="44"/>
    </row>
    <row r="611" ht="15.75" customHeight="1">
      <c r="E611" s="44"/>
    </row>
    <row r="612" ht="15.75" customHeight="1">
      <c r="E612" s="44"/>
    </row>
    <row r="613" ht="15.75" customHeight="1">
      <c r="E613" s="44"/>
    </row>
    <row r="614" ht="15.75" customHeight="1">
      <c r="E614" s="44"/>
    </row>
    <row r="615" ht="15.75" customHeight="1">
      <c r="E615" s="44"/>
    </row>
    <row r="616" ht="15.75" customHeight="1">
      <c r="E616" s="44"/>
    </row>
    <row r="617" ht="15.75" customHeight="1">
      <c r="E617" s="44"/>
    </row>
    <row r="618" ht="15.75" customHeight="1">
      <c r="E618" s="44"/>
    </row>
    <row r="619" ht="15.75" customHeight="1">
      <c r="E619" s="44"/>
    </row>
    <row r="620" ht="15.75" customHeight="1">
      <c r="E620" s="44"/>
    </row>
    <row r="621" ht="15.75" customHeight="1">
      <c r="E621" s="44"/>
    </row>
    <row r="622" ht="15.75" customHeight="1">
      <c r="E622" s="44"/>
    </row>
    <row r="623" ht="15.75" customHeight="1">
      <c r="E623" s="44"/>
    </row>
    <row r="624" ht="15.75" customHeight="1">
      <c r="E624" s="44"/>
    </row>
    <row r="625" ht="15.75" customHeight="1">
      <c r="E625" s="44"/>
    </row>
    <row r="626" ht="15.75" customHeight="1">
      <c r="E626" s="44"/>
    </row>
    <row r="627" ht="15.75" customHeight="1">
      <c r="E627" s="44"/>
    </row>
    <row r="628" ht="15.75" customHeight="1">
      <c r="E628" s="44"/>
    </row>
    <row r="629" ht="15.75" customHeight="1">
      <c r="E629" s="44"/>
    </row>
    <row r="630" ht="15.75" customHeight="1">
      <c r="E630" s="44"/>
    </row>
    <row r="631" ht="15.75" customHeight="1">
      <c r="E631" s="44"/>
    </row>
    <row r="632" ht="15.75" customHeight="1">
      <c r="E632" s="44"/>
    </row>
    <row r="633" ht="15.75" customHeight="1">
      <c r="E633" s="44"/>
    </row>
    <row r="634" ht="15.75" customHeight="1">
      <c r="E634" s="44"/>
    </row>
    <row r="635" ht="15.75" customHeight="1">
      <c r="E635" s="44"/>
    </row>
    <row r="636" ht="15.75" customHeight="1">
      <c r="E636" s="44"/>
    </row>
    <row r="637" ht="15.75" customHeight="1">
      <c r="E637" s="44"/>
    </row>
    <row r="638" ht="15.75" customHeight="1">
      <c r="E638" s="44"/>
    </row>
    <row r="639" ht="15.75" customHeight="1">
      <c r="E639" s="44"/>
    </row>
    <row r="640" ht="15.75" customHeight="1">
      <c r="E640" s="44"/>
    </row>
    <row r="641" ht="15.75" customHeight="1">
      <c r="E641" s="44"/>
    </row>
    <row r="642" ht="15.75" customHeight="1">
      <c r="E642" s="44"/>
    </row>
    <row r="643" ht="15.75" customHeight="1">
      <c r="E643" s="44"/>
    </row>
    <row r="644" ht="15.75" customHeight="1">
      <c r="E644" s="44"/>
    </row>
    <row r="645" ht="15.75" customHeight="1">
      <c r="E645" s="44"/>
    </row>
    <row r="646" ht="15.75" customHeight="1">
      <c r="E646" s="44"/>
    </row>
    <row r="647" ht="15.75" customHeight="1">
      <c r="E647" s="44"/>
    </row>
    <row r="648" ht="15.75" customHeight="1">
      <c r="E648" s="44"/>
    </row>
    <row r="649" ht="15.75" customHeight="1">
      <c r="E649" s="44"/>
    </row>
    <row r="650" ht="15.75" customHeight="1">
      <c r="E650" s="44"/>
    </row>
    <row r="651" ht="15.75" customHeight="1">
      <c r="E651" s="44"/>
    </row>
    <row r="652" ht="15.75" customHeight="1">
      <c r="E652" s="44"/>
    </row>
    <row r="653" ht="15.75" customHeight="1">
      <c r="E653" s="44"/>
    </row>
    <row r="654" ht="15.75" customHeight="1">
      <c r="E654" s="44"/>
    </row>
    <row r="655" ht="15.75" customHeight="1">
      <c r="E655" s="44"/>
    </row>
    <row r="656" ht="15.75" customHeight="1">
      <c r="E656" s="44"/>
    </row>
    <row r="657" ht="15.75" customHeight="1">
      <c r="E657" s="44"/>
    </row>
    <row r="658" ht="15.75" customHeight="1">
      <c r="E658" s="44"/>
    </row>
    <row r="659" ht="15.75" customHeight="1">
      <c r="E659" s="44"/>
    </row>
    <row r="660" ht="15.75" customHeight="1">
      <c r="E660" s="44"/>
    </row>
    <row r="661" ht="15.75" customHeight="1">
      <c r="E661" s="44"/>
    </row>
    <row r="662" ht="15.75" customHeight="1">
      <c r="E662" s="44"/>
    </row>
    <row r="663" ht="15.75" customHeight="1">
      <c r="E663" s="44"/>
    </row>
    <row r="664" ht="15.75" customHeight="1">
      <c r="E664" s="44"/>
    </row>
    <row r="665" ht="15.75" customHeight="1">
      <c r="E665" s="44"/>
    </row>
    <row r="666" ht="15.75" customHeight="1">
      <c r="E666" s="44"/>
    </row>
    <row r="667" ht="15.75" customHeight="1">
      <c r="E667" s="44"/>
    </row>
    <row r="668" ht="15.75" customHeight="1">
      <c r="E668" s="44"/>
    </row>
    <row r="669" ht="15.75" customHeight="1">
      <c r="E669" s="44"/>
    </row>
    <row r="670" ht="15.75" customHeight="1">
      <c r="E670" s="44"/>
    </row>
    <row r="671" ht="15.75" customHeight="1">
      <c r="E671" s="44"/>
    </row>
    <row r="672" ht="15.75" customHeight="1">
      <c r="E672" s="44"/>
    </row>
    <row r="673" ht="15.75" customHeight="1">
      <c r="E673" s="44"/>
    </row>
    <row r="674" ht="15.75" customHeight="1">
      <c r="E674" s="44"/>
    </row>
    <row r="675" ht="15.75" customHeight="1">
      <c r="E675" s="44"/>
    </row>
    <row r="676" ht="15.75" customHeight="1">
      <c r="E676" s="44"/>
    </row>
    <row r="677" ht="15.75" customHeight="1">
      <c r="E677" s="44"/>
    </row>
    <row r="678" ht="15.75" customHeight="1">
      <c r="E678" s="44"/>
    </row>
    <row r="679" ht="15.75" customHeight="1">
      <c r="E679" s="44"/>
    </row>
    <row r="680" ht="15.75" customHeight="1">
      <c r="E680" s="44"/>
    </row>
    <row r="681" ht="15.75" customHeight="1">
      <c r="E681" s="44"/>
    </row>
    <row r="682" ht="15.75" customHeight="1">
      <c r="E682" s="44"/>
    </row>
    <row r="683" ht="15.75" customHeight="1">
      <c r="E683" s="44"/>
    </row>
    <row r="684" ht="15.75" customHeight="1">
      <c r="E684" s="44"/>
    </row>
    <row r="685" ht="15.75" customHeight="1">
      <c r="E685" s="44"/>
    </row>
    <row r="686" ht="15.75" customHeight="1">
      <c r="E686" s="44"/>
    </row>
    <row r="687" ht="15.75" customHeight="1">
      <c r="E687" s="44"/>
    </row>
    <row r="688" ht="15.75" customHeight="1">
      <c r="E688" s="44"/>
    </row>
    <row r="689" ht="15.75" customHeight="1">
      <c r="E689" s="44"/>
    </row>
    <row r="690" ht="15.75" customHeight="1">
      <c r="E690" s="44"/>
    </row>
    <row r="691" ht="15.75" customHeight="1">
      <c r="E691" s="44"/>
    </row>
    <row r="692" ht="15.75" customHeight="1">
      <c r="E692" s="44"/>
    </row>
    <row r="693" ht="15.75" customHeight="1">
      <c r="E693" s="44"/>
    </row>
    <row r="694" ht="15.75" customHeight="1">
      <c r="E694" s="44"/>
    </row>
    <row r="695" ht="15.75" customHeight="1">
      <c r="E695" s="44"/>
    </row>
    <row r="696" ht="15.75" customHeight="1">
      <c r="E696" s="44"/>
    </row>
    <row r="697" ht="15.75" customHeight="1">
      <c r="E697" s="44"/>
    </row>
    <row r="698" ht="15.75" customHeight="1">
      <c r="E698" s="44"/>
    </row>
    <row r="699" ht="15.75" customHeight="1">
      <c r="E699" s="44"/>
    </row>
    <row r="700" ht="15.75" customHeight="1">
      <c r="E700" s="44"/>
    </row>
    <row r="701" ht="15.75" customHeight="1">
      <c r="E701" s="44"/>
    </row>
    <row r="702" ht="15.75" customHeight="1">
      <c r="E702" s="44"/>
    </row>
    <row r="703" ht="15.75" customHeight="1">
      <c r="E703" s="44"/>
    </row>
    <row r="704" ht="15.75" customHeight="1">
      <c r="E704" s="44"/>
    </row>
    <row r="705" ht="15.75" customHeight="1">
      <c r="E705" s="44"/>
    </row>
    <row r="706" ht="15.75" customHeight="1">
      <c r="E706" s="44"/>
    </row>
    <row r="707" ht="15.75" customHeight="1">
      <c r="E707" s="44"/>
    </row>
    <row r="708" ht="15.75" customHeight="1">
      <c r="E708" s="44"/>
    </row>
    <row r="709" ht="15.75" customHeight="1">
      <c r="E709" s="44"/>
    </row>
    <row r="710" ht="15.75" customHeight="1">
      <c r="E710" s="44"/>
    </row>
    <row r="711" ht="15.75" customHeight="1">
      <c r="E711" s="44"/>
    </row>
    <row r="712" ht="15.75" customHeight="1">
      <c r="E712" s="44"/>
    </row>
    <row r="713" ht="15.75" customHeight="1">
      <c r="E713" s="44"/>
    </row>
    <row r="714" ht="15.75" customHeight="1">
      <c r="E714" s="44"/>
    </row>
    <row r="715" ht="15.75" customHeight="1">
      <c r="E715" s="44"/>
    </row>
    <row r="716" ht="15.75" customHeight="1">
      <c r="E716" s="44"/>
    </row>
    <row r="717" ht="15.75" customHeight="1">
      <c r="E717" s="44"/>
    </row>
    <row r="718" ht="15.75" customHeight="1">
      <c r="E718" s="44"/>
    </row>
    <row r="719" ht="15.75" customHeight="1">
      <c r="E719" s="44"/>
    </row>
    <row r="720" ht="15.75" customHeight="1">
      <c r="E720" s="44"/>
    </row>
    <row r="721" ht="15.75" customHeight="1">
      <c r="E721" s="44"/>
    </row>
    <row r="722" ht="15.75" customHeight="1">
      <c r="E722" s="44"/>
    </row>
    <row r="723" ht="15.75" customHeight="1">
      <c r="E723" s="44"/>
    </row>
    <row r="724" ht="15.75" customHeight="1">
      <c r="E724" s="44"/>
    </row>
    <row r="725" ht="15.75" customHeight="1">
      <c r="E725" s="44"/>
    </row>
    <row r="726" ht="15.75" customHeight="1">
      <c r="E726" s="44"/>
    </row>
    <row r="727" ht="15.75" customHeight="1">
      <c r="E727" s="44"/>
    </row>
    <row r="728" ht="15.75" customHeight="1">
      <c r="E728" s="44"/>
    </row>
    <row r="729" ht="15.75" customHeight="1">
      <c r="E729" s="44"/>
    </row>
    <row r="730" ht="15.75" customHeight="1">
      <c r="E730" s="44"/>
    </row>
    <row r="731" ht="15.75" customHeight="1">
      <c r="E731" s="44"/>
    </row>
    <row r="732" ht="15.75" customHeight="1">
      <c r="E732" s="44"/>
    </row>
    <row r="733" ht="15.75" customHeight="1">
      <c r="E733" s="44"/>
    </row>
    <row r="734" ht="15.75" customHeight="1">
      <c r="E734" s="44"/>
    </row>
    <row r="735" ht="15.75" customHeight="1">
      <c r="E735" s="44"/>
    </row>
    <row r="736" ht="15.75" customHeight="1">
      <c r="E736" s="44"/>
    </row>
    <row r="737" ht="15.75" customHeight="1">
      <c r="E737" s="44"/>
    </row>
    <row r="738" ht="15.75" customHeight="1">
      <c r="E738" s="44"/>
    </row>
    <row r="739" ht="15.75" customHeight="1">
      <c r="E739" s="44"/>
    </row>
    <row r="740" ht="15.75" customHeight="1">
      <c r="E740" s="44"/>
    </row>
    <row r="741" ht="15.75" customHeight="1">
      <c r="E741" s="44"/>
    </row>
    <row r="742" ht="15.75" customHeight="1">
      <c r="E742" s="44"/>
    </row>
    <row r="743" ht="15.75" customHeight="1">
      <c r="E743" s="44"/>
    </row>
    <row r="744" ht="15.75" customHeight="1">
      <c r="E744" s="44"/>
    </row>
    <row r="745" ht="15.75" customHeight="1">
      <c r="E745" s="44"/>
    </row>
    <row r="746" ht="15.75" customHeight="1">
      <c r="E746" s="44"/>
    </row>
    <row r="747" ht="15.75" customHeight="1">
      <c r="E747" s="44"/>
    </row>
    <row r="748" ht="15.75" customHeight="1">
      <c r="E748" s="44"/>
    </row>
    <row r="749" ht="15.75" customHeight="1">
      <c r="E749" s="44"/>
    </row>
    <row r="750" ht="15.75" customHeight="1">
      <c r="E750" s="44"/>
    </row>
    <row r="751" ht="15.75" customHeight="1">
      <c r="E751" s="44"/>
    </row>
    <row r="752" ht="15.75" customHeight="1">
      <c r="E752" s="44"/>
    </row>
    <row r="753" ht="15.75" customHeight="1">
      <c r="E753" s="44"/>
    </row>
    <row r="754" ht="15.75" customHeight="1">
      <c r="E754" s="44"/>
    </row>
    <row r="755" ht="15.75" customHeight="1">
      <c r="E755" s="44"/>
    </row>
    <row r="756" ht="15.75" customHeight="1">
      <c r="E756" s="44"/>
    </row>
    <row r="757" ht="15.75" customHeight="1">
      <c r="E757" s="44"/>
    </row>
    <row r="758" ht="15.75" customHeight="1">
      <c r="E758" s="44"/>
    </row>
    <row r="759" ht="15.75" customHeight="1">
      <c r="E759" s="44"/>
    </row>
    <row r="760" ht="15.75" customHeight="1">
      <c r="E760" s="44"/>
    </row>
    <row r="761" ht="15.75" customHeight="1">
      <c r="E761" s="44"/>
    </row>
    <row r="762" ht="15.75" customHeight="1">
      <c r="E762" s="44"/>
    </row>
    <row r="763" ht="15.75" customHeight="1">
      <c r="E763" s="44"/>
    </row>
    <row r="764" ht="15.75" customHeight="1">
      <c r="E764" s="44"/>
    </row>
    <row r="765" ht="15.75" customHeight="1">
      <c r="E765" s="44"/>
    </row>
    <row r="766" ht="15.75" customHeight="1">
      <c r="E766" s="44"/>
    </row>
    <row r="767" ht="15.75" customHeight="1">
      <c r="E767" s="44"/>
    </row>
    <row r="768" ht="15.75" customHeight="1">
      <c r="E768" s="44"/>
    </row>
    <row r="769" ht="15.75" customHeight="1">
      <c r="E769" s="44"/>
    </row>
    <row r="770" ht="15.75" customHeight="1">
      <c r="E770" s="44"/>
    </row>
    <row r="771" ht="15.75" customHeight="1">
      <c r="E771" s="44"/>
    </row>
    <row r="772" ht="15.75" customHeight="1">
      <c r="E772" s="44"/>
    </row>
    <row r="773" ht="15.75" customHeight="1">
      <c r="E773" s="44"/>
    </row>
    <row r="774" ht="15.75" customHeight="1">
      <c r="E774" s="44"/>
    </row>
    <row r="775" ht="15.75" customHeight="1">
      <c r="E775" s="44"/>
    </row>
    <row r="776" ht="15.75" customHeight="1">
      <c r="E776" s="44"/>
    </row>
    <row r="777" ht="15.75" customHeight="1">
      <c r="E777" s="44"/>
    </row>
    <row r="778" ht="15.75" customHeight="1">
      <c r="E778" s="44"/>
    </row>
    <row r="779" ht="15.75" customHeight="1">
      <c r="E779" s="44"/>
    </row>
    <row r="780" ht="15.75" customHeight="1">
      <c r="E780" s="44"/>
    </row>
    <row r="781" ht="15.75" customHeight="1">
      <c r="E781" s="44"/>
    </row>
    <row r="782" ht="15.75" customHeight="1">
      <c r="E782" s="44"/>
    </row>
    <row r="783" ht="15.75" customHeight="1">
      <c r="E783" s="44"/>
    </row>
    <row r="784" ht="15.75" customHeight="1">
      <c r="E784" s="44"/>
    </row>
    <row r="785" ht="15.75" customHeight="1">
      <c r="E785" s="44"/>
    </row>
    <row r="786" ht="15.75" customHeight="1">
      <c r="E786" s="44"/>
    </row>
    <row r="787" ht="15.75" customHeight="1">
      <c r="E787" s="44"/>
    </row>
    <row r="788" ht="15.75" customHeight="1">
      <c r="E788" s="44"/>
    </row>
    <row r="789" ht="15.75" customHeight="1">
      <c r="E789" s="44"/>
    </row>
    <row r="790" ht="15.75" customHeight="1">
      <c r="E790" s="44"/>
    </row>
    <row r="791" ht="15.75" customHeight="1">
      <c r="E791" s="44"/>
    </row>
    <row r="792" ht="15.75" customHeight="1">
      <c r="E792" s="44"/>
    </row>
    <row r="793" ht="15.75" customHeight="1">
      <c r="E793" s="44"/>
    </row>
    <row r="794" ht="15.75" customHeight="1">
      <c r="E794" s="44"/>
    </row>
    <row r="795" ht="15.75" customHeight="1">
      <c r="E795" s="44"/>
    </row>
    <row r="796" ht="15.75" customHeight="1">
      <c r="E796" s="44"/>
    </row>
    <row r="797" ht="15.75" customHeight="1">
      <c r="E797" s="44"/>
    </row>
    <row r="798" ht="15.75" customHeight="1">
      <c r="E798" s="44"/>
    </row>
    <row r="799" ht="15.75" customHeight="1">
      <c r="E799" s="44"/>
    </row>
    <row r="800" ht="15.75" customHeight="1">
      <c r="E800" s="44"/>
    </row>
    <row r="801" ht="15.75" customHeight="1">
      <c r="E801" s="44"/>
    </row>
    <row r="802" ht="15.75" customHeight="1">
      <c r="E802" s="44"/>
    </row>
    <row r="803" ht="15.75" customHeight="1">
      <c r="E803" s="44"/>
    </row>
    <row r="804" ht="15.75" customHeight="1">
      <c r="E804" s="44"/>
    </row>
    <row r="805" ht="15.75" customHeight="1">
      <c r="E805" s="44"/>
    </row>
    <row r="806" ht="15.75" customHeight="1">
      <c r="E806" s="44"/>
    </row>
    <row r="807" ht="15.75" customHeight="1">
      <c r="E807" s="44"/>
    </row>
    <row r="808" ht="15.75" customHeight="1">
      <c r="E808" s="44"/>
    </row>
    <row r="809" ht="15.75" customHeight="1">
      <c r="E809" s="44"/>
    </row>
    <row r="810" ht="15.75" customHeight="1">
      <c r="E810" s="44"/>
    </row>
    <row r="811" ht="15.75" customHeight="1">
      <c r="E811" s="44"/>
    </row>
    <row r="812" ht="15.75" customHeight="1">
      <c r="E812" s="44"/>
    </row>
    <row r="813" ht="15.75" customHeight="1">
      <c r="E813" s="44"/>
    </row>
    <row r="814" ht="15.75" customHeight="1">
      <c r="E814" s="44"/>
    </row>
    <row r="815" ht="15.75" customHeight="1">
      <c r="E815" s="44"/>
    </row>
    <row r="816" ht="15.75" customHeight="1">
      <c r="E816" s="44"/>
    </row>
    <row r="817" ht="15.75" customHeight="1">
      <c r="E817" s="44"/>
    </row>
    <row r="818" ht="15.75" customHeight="1">
      <c r="E818" s="44"/>
    </row>
    <row r="819" ht="15.75" customHeight="1">
      <c r="E819" s="44"/>
    </row>
    <row r="820" ht="15.75" customHeight="1">
      <c r="E820" s="44"/>
    </row>
    <row r="821" ht="15.75" customHeight="1">
      <c r="E821" s="44"/>
    </row>
    <row r="822" ht="15.75" customHeight="1">
      <c r="E822" s="44"/>
    </row>
    <row r="823" ht="15.75" customHeight="1">
      <c r="E823" s="44"/>
    </row>
    <row r="824" ht="15.75" customHeight="1">
      <c r="E824" s="44"/>
    </row>
    <row r="825" ht="15.75" customHeight="1">
      <c r="E825" s="44"/>
    </row>
    <row r="826" ht="15.75" customHeight="1">
      <c r="E826" s="44"/>
    </row>
    <row r="827" ht="15.75" customHeight="1">
      <c r="E827" s="44"/>
    </row>
    <row r="828" ht="15.75" customHeight="1">
      <c r="E828" s="44"/>
    </row>
    <row r="829" ht="15.75" customHeight="1">
      <c r="E829" s="44"/>
    </row>
    <row r="830" ht="15.75" customHeight="1">
      <c r="E830" s="44"/>
    </row>
    <row r="831" ht="15.75" customHeight="1">
      <c r="E831" s="44"/>
    </row>
    <row r="832" ht="15.75" customHeight="1">
      <c r="E832" s="44"/>
    </row>
    <row r="833" ht="15.75" customHeight="1">
      <c r="E833" s="44"/>
    </row>
    <row r="834" ht="15.75" customHeight="1">
      <c r="E834" s="44"/>
    </row>
    <row r="835" ht="15.75" customHeight="1">
      <c r="E835" s="44"/>
    </row>
    <row r="836" ht="15.75" customHeight="1">
      <c r="E836" s="44"/>
    </row>
    <row r="837" ht="15.75" customHeight="1">
      <c r="E837" s="44"/>
    </row>
    <row r="838" ht="15.75" customHeight="1">
      <c r="E838" s="44"/>
    </row>
    <row r="839" ht="15.75" customHeight="1">
      <c r="E839" s="44"/>
    </row>
    <row r="840" ht="15.75" customHeight="1">
      <c r="E840" s="44"/>
    </row>
    <row r="841" ht="15.75" customHeight="1">
      <c r="E841" s="44"/>
    </row>
    <row r="842" ht="15.75" customHeight="1">
      <c r="E842" s="44"/>
    </row>
    <row r="843" ht="15.75" customHeight="1">
      <c r="E843" s="44"/>
    </row>
    <row r="844" ht="15.75" customHeight="1">
      <c r="E844" s="44"/>
    </row>
    <row r="845" ht="15.75" customHeight="1">
      <c r="E845" s="44"/>
    </row>
    <row r="846" ht="15.75" customHeight="1">
      <c r="E846" s="44"/>
    </row>
    <row r="847" ht="15.75" customHeight="1">
      <c r="E847" s="44"/>
    </row>
    <row r="848" ht="15.75" customHeight="1">
      <c r="E848" s="44"/>
    </row>
    <row r="849" ht="15.75" customHeight="1">
      <c r="E849" s="44"/>
    </row>
    <row r="850" ht="15.75" customHeight="1">
      <c r="E850" s="44"/>
    </row>
    <row r="851" ht="15.75" customHeight="1">
      <c r="E851" s="44"/>
    </row>
    <row r="852" ht="15.75" customHeight="1">
      <c r="E852" s="44"/>
    </row>
    <row r="853" ht="15.75" customHeight="1">
      <c r="E853" s="44"/>
    </row>
    <row r="854" ht="15.75" customHeight="1">
      <c r="E854" s="44"/>
    </row>
    <row r="855" ht="15.75" customHeight="1">
      <c r="E855" s="44"/>
    </row>
    <row r="856" ht="15.75" customHeight="1">
      <c r="E856" s="44"/>
    </row>
    <row r="857" ht="15.75" customHeight="1">
      <c r="E857" s="44"/>
    </row>
    <row r="858" ht="15.75" customHeight="1">
      <c r="E858" s="44"/>
    </row>
    <row r="859" ht="15.75" customHeight="1">
      <c r="E859" s="44"/>
    </row>
    <row r="860" ht="15.75" customHeight="1">
      <c r="E860" s="44"/>
    </row>
    <row r="861" ht="15.75" customHeight="1">
      <c r="E861" s="44"/>
    </row>
    <row r="862" ht="15.75" customHeight="1">
      <c r="E862" s="44"/>
    </row>
    <row r="863" ht="15.75" customHeight="1">
      <c r="E863" s="44"/>
    </row>
    <row r="864" ht="15.75" customHeight="1">
      <c r="E864" s="44"/>
    </row>
    <row r="865" ht="15.75" customHeight="1">
      <c r="E865" s="44"/>
    </row>
    <row r="866" ht="15.75" customHeight="1">
      <c r="E866" s="44"/>
    </row>
    <row r="867" ht="15.75" customHeight="1">
      <c r="E867" s="44"/>
    </row>
    <row r="868" ht="15.75" customHeight="1">
      <c r="E868" s="44"/>
    </row>
    <row r="869" ht="15.75" customHeight="1">
      <c r="E869" s="44"/>
    </row>
    <row r="870" ht="15.75" customHeight="1">
      <c r="E870" s="44"/>
    </row>
    <row r="871" ht="15.75" customHeight="1">
      <c r="E871" s="44"/>
    </row>
    <row r="872" ht="15.75" customHeight="1">
      <c r="E872" s="44"/>
    </row>
    <row r="873" ht="15.75" customHeight="1">
      <c r="E873" s="44"/>
    </row>
    <row r="874" ht="15.75" customHeight="1">
      <c r="E874" s="44"/>
    </row>
    <row r="875" ht="15.75" customHeight="1">
      <c r="E875" s="44"/>
    </row>
    <row r="876" ht="15.75" customHeight="1">
      <c r="E876" s="44"/>
    </row>
    <row r="877" ht="15.75" customHeight="1">
      <c r="E877" s="44"/>
    </row>
    <row r="878" ht="15.75" customHeight="1">
      <c r="E878" s="44"/>
    </row>
    <row r="879" ht="15.75" customHeight="1">
      <c r="E879" s="44"/>
    </row>
    <row r="880" ht="15.75" customHeight="1">
      <c r="E880" s="44"/>
    </row>
    <row r="881" ht="15.75" customHeight="1">
      <c r="E881" s="44"/>
    </row>
    <row r="882" ht="15.75" customHeight="1">
      <c r="E882" s="44"/>
    </row>
    <row r="883" ht="15.75" customHeight="1">
      <c r="E883" s="44"/>
    </row>
    <row r="884" ht="15.75" customHeight="1">
      <c r="E884" s="44"/>
    </row>
    <row r="885" ht="15.75" customHeight="1">
      <c r="E885" s="44"/>
    </row>
    <row r="886" ht="15.75" customHeight="1">
      <c r="E886" s="44"/>
    </row>
    <row r="887" ht="15.75" customHeight="1">
      <c r="E887" s="44"/>
    </row>
    <row r="888" ht="15.75" customHeight="1">
      <c r="E888" s="44"/>
    </row>
    <row r="889" ht="15.75" customHeight="1">
      <c r="E889" s="44"/>
    </row>
    <row r="890" ht="15.75" customHeight="1">
      <c r="E890" s="44"/>
    </row>
    <row r="891" ht="15.75" customHeight="1">
      <c r="E891" s="44"/>
    </row>
    <row r="892" ht="15.75" customHeight="1">
      <c r="E892" s="44"/>
    </row>
    <row r="893" ht="15.75" customHeight="1">
      <c r="E893" s="44"/>
    </row>
    <row r="894" ht="15.75" customHeight="1">
      <c r="E894" s="44"/>
    </row>
    <row r="895" ht="15.75" customHeight="1">
      <c r="E895" s="44"/>
    </row>
    <row r="896" ht="15.75" customHeight="1">
      <c r="E896" s="44"/>
    </row>
    <row r="897" ht="15.75" customHeight="1">
      <c r="E897" s="44"/>
    </row>
    <row r="898" ht="15.75" customHeight="1">
      <c r="E898" s="44"/>
    </row>
    <row r="899" ht="15.75" customHeight="1">
      <c r="E899" s="44"/>
    </row>
    <row r="900" ht="15.75" customHeight="1">
      <c r="E900" s="44"/>
    </row>
    <row r="901" ht="15.75" customHeight="1">
      <c r="E901" s="44"/>
    </row>
    <row r="902" ht="15.75" customHeight="1">
      <c r="E902" s="44"/>
    </row>
    <row r="903" ht="15.75" customHeight="1">
      <c r="E903" s="44"/>
    </row>
    <row r="904" ht="15.75" customHeight="1">
      <c r="E904" s="44"/>
    </row>
    <row r="905" ht="15.75" customHeight="1">
      <c r="E905" s="44"/>
    </row>
    <row r="906" ht="15.75" customHeight="1">
      <c r="E906" s="44"/>
    </row>
    <row r="907" ht="15.75" customHeight="1">
      <c r="E907" s="44"/>
    </row>
    <row r="908" ht="15.75" customHeight="1">
      <c r="E908" s="44"/>
    </row>
    <row r="909" ht="15.75" customHeight="1">
      <c r="E909" s="44"/>
    </row>
    <row r="910" ht="15.75" customHeight="1">
      <c r="E910" s="44"/>
    </row>
    <row r="911" ht="15.75" customHeight="1">
      <c r="E911" s="44"/>
    </row>
    <row r="912" ht="15.75" customHeight="1">
      <c r="E912" s="44"/>
    </row>
    <row r="913" ht="15.75" customHeight="1">
      <c r="E913" s="44"/>
    </row>
    <row r="914" ht="15.75" customHeight="1">
      <c r="E914" s="44"/>
    </row>
    <row r="915" ht="15.75" customHeight="1">
      <c r="E915" s="44"/>
    </row>
    <row r="916" ht="15.75" customHeight="1">
      <c r="E916" s="44"/>
    </row>
    <row r="917" ht="15.75" customHeight="1">
      <c r="E917" s="44"/>
    </row>
    <row r="918" ht="15.75" customHeight="1">
      <c r="E918" s="44"/>
    </row>
    <row r="919" ht="15.75" customHeight="1">
      <c r="E919" s="44"/>
    </row>
    <row r="920" ht="15.75" customHeight="1">
      <c r="E920" s="44"/>
    </row>
    <row r="921" ht="15.75" customHeight="1">
      <c r="E921" s="44"/>
    </row>
    <row r="922" ht="15.75" customHeight="1">
      <c r="E922" s="44"/>
    </row>
    <row r="923" ht="15.75" customHeight="1">
      <c r="E923" s="44"/>
    </row>
    <row r="924" ht="15.75" customHeight="1">
      <c r="E924" s="44"/>
    </row>
    <row r="925" ht="15.75" customHeight="1">
      <c r="E925" s="44"/>
    </row>
    <row r="926" ht="15.75" customHeight="1">
      <c r="E926" s="44"/>
    </row>
    <row r="927" ht="15.75" customHeight="1">
      <c r="E927" s="44"/>
    </row>
    <row r="928" ht="15.75" customHeight="1">
      <c r="E928" s="44"/>
    </row>
    <row r="929" ht="15.75" customHeight="1">
      <c r="E929" s="44"/>
    </row>
    <row r="930" ht="15.75" customHeight="1">
      <c r="E930" s="44"/>
    </row>
    <row r="931" ht="15.75" customHeight="1">
      <c r="E931" s="44"/>
    </row>
    <row r="932" ht="15.75" customHeight="1">
      <c r="E932" s="44"/>
    </row>
    <row r="933" ht="15.75" customHeight="1">
      <c r="E933" s="44"/>
    </row>
    <row r="934" ht="15.75" customHeight="1">
      <c r="E934" s="44"/>
    </row>
    <row r="935" ht="15.75" customHeight="1">
      <c r="E935" s="44"/>
    </row>
    <row r="936" ht="15.75" customHeight="1">
      <c r="E936" s="44"/>
    </row>
    <row r="937" ht="15.75" customHeight="1">
      <c r="E937" s="44"/>
    </row>
    <row r="938" ht="15.75" customHeight="1">
      <c r="E938" s="44"/>
    </row>
    <row r="939" ht="15.75" customHeight="1">
      <c r="E939" s="44"/>
    </row>
    <row r="940" ht="15.75" customHeight="1">
      <c r="E940" s="44"/>
    </row>
    <row r="941" ht="15.75" customHeight="1">
      <c r="E941" s="44"/>
    </row>
    <row r="942" ht="15.75" customHeight="1">
      <c r="E942" s="44"/>
    </row>
    <row r="943" ht="15.75" customHeight="1">
      <c r="E943" s="44"/>
    </row>
    <row r="944" ht="15.75" customHeight="1">
      <c r="E944" s="44"/>
    </row>
    <row r="945" ht="15.75" customHeight="1">
      <c r="E945" s="44"/>
    </row>
    <row r="946" ht="15.75" customHeight="1">
      <c r="E946" s="44"/>
    </row>
    <row r="947" ht="15.75" customHeight="1">
      <c r="E947" s="44"/>
    </row>
    <row r="948" ht="15.75" customHeight="1">
      <c r="E948" s="44"/>
    </row>
    <row r="949" ht="15.75" customHeight="1">
      <c r="E949" s="44"/>
    </row>
    <row r="950" ht="15.75" customHeight="1">
      <c r="E950" s="44"/>
    </row>
    <row r="951" ht="15.75" customHeight="1">
      <c r="E951" s="44"/>
    </row>
    <row r="952" ht="15.75" customHeight="1">
      <c r="E952" s="44"/>
    </row>
    <row r="953" ht="15.75" customHeight="1">
      <c r="E953" s="44"/>
    </row>
    <row r="954" ht="15.75" customHeight="1">
      <c r="E954" s="44"/>
    </row>
    <row r="955" ht="15.75" customHeight="1">
      <c r="E955" s="44"/>
    </row>
    <row r="956" ht="15.75" customHeight="1">
      <c r="E956" s="44"/>
    </row>
    <row r="957" ht="15.75" customHeight="1">
      <c r="E957" s="44"/>
    </row>
    <row r="958" ht="15.75" customHeight="1">
      <c r="E958" s="44"/>
    </row>
    <row r="959" ht="15.75" customHeight="1">
      <c r="E959" s="44"/>
    </row>
    <row r="960" ht="15.75" customHeight="1">
      <c r="E960" s="44"/>
    </row>
    <row r="961" ht="15.75" customHeight="1">
      <c r="E961" s="44"/>
    </row>
    <row r="962" ht="15.75" customHeight="1">
      <c r="E962" s="44"/>
    </row>
    <row r="963" ht="15.75" customHeight="1">
      <c r="E963" s="44"/>
    </row>
    <row r="964" ht="15.75" customHeight="1">
      <c r="E964" s="44"/>
    </row>
    <row r="965" ht="15.75" customHeight="1">
      <c r="E965" s="44"/>
    </row>
    <row r="966" ht="15.75" customHeight="1">
      <c r="E966" s="44"/>
    </row>
    <row r="967" ht="15.75" customHeight="1">
      <c r="E967" s="44"/>
    </row>
    <row r="968" ht="15.75" customHeight="1">
      <c r="E968" s="44"/>
    </row>
    <row r="969" ht="15.75" customHeight="1">
      <c r="E969" s="44"/>
    </row>
    <row r="970" ht="15.75" customHeight="1">
      <c r="E970" s="44"/>
    </row>
    <row r="971" ht="15.75" customHeight="1">
      <c r="E971" s="44"/>
    </row>
    <row r="972" ht="15.75" customHeight="1">
      <c r="E972" s="44"/>
    </row>
    <row r="973" ht="15.75" customHeight="1">
      <c r="E973" s="44"/>
    </row>
    <row r="974" ht="15.75" customHeight="1">
      <c r="E974" s="44"/>
    </row>
    <row r="975" ht="15.75" customHeight="1">
      <c r="E975" s="44"/>
    </row>
    <row r="976" ht="15.75" customHeight="1">
      <c r="E976" s="44"/>
    </row>
    <row r="977" ht="15.75" customHeight="1">
      <c r="E977" s="44"/>
    </row>
    <row r="978" ht="15.75" customHeight="1">
      <c r="E978" s="44"/>
    </row>
    <row r="979" ht="15.75" customHeight="1">
      <c r="E979" s="44"/>
    </row>
    <row r="980" ht="15.75" customHeight="1">
      <c r="E980" s="44"/>
    </row>
    <row r="981" ht="15.75" customHeight="1">
      <c r="E981" s="44"/>
    </row>
    <row r="982" ht="15.75" customHeight="1">
      <c r="E982" s="44"/>
    </row>
    <row r="983" ht="15.75" customHeight="1">
      <c r="E983" s="44"/>
    </row>
    <row r="984" ht="15.75" customHeight="1">
      <c r="E984" s="44"/>
    </row>
    <row r="985" ht="15.75" customHeight="1">
      <c r="E985" s="44"/>
    </row>
    <row r="986" ht="15.75" customHeight="1">
      <c r="E986" s="44"/>
    </row>
    <row r="987" ht="15.75" customHeight="1">
      <c r="E987" s="44"/>
    </row>
    <row r="988" ht="15.75" customHeight="1">
      <c r="E988" s="44"/>
    </row>
    <row r="989" ht="15.75" customHeight="1">
      <c r="E989" s="44"/>
    </row>
    <row r="990" ht="15.75" customHeight="1">
      <c r="E990" s="44"/>
    </row>
    <row r="991" ht="15.75" customHeight="1">
      <c r="E991" s="44"/>
    </row>
    <row r="992" ht="15.75" customHeight="1">
      <c r="E992" s="44"/>
    </row>
    <row r="993" ht="15.75" customHeight="1">
      <c r="E993" s="44"/>
    </row>
    <row r="994" ht="15.75" customHeight="1">
      <c r="E994" s="44"/>
    </row>
    <row r="995" ht="15.75" customHeight="1">
      <c r="E995" s="44"/>
    </row>
    <row r="996" ht="15.75" customHeight="1">
      <c r="E996" s="44"/>
    </row>
    <row r="997" ht="15.75" customHeight="1">
      <c r="E997" s="44"/>
    </row>
    <row r="998" ht="15.75" customHeight="1">
      <c r="E998" s="44"/>
    </row>
    <row r="999" ht="15.75" customHeight="1">
      <c r="E999" s="44"/>
    </row>
    <row r="1000" ht="15.75" customHeight="1">
      <c r="E1000" s="44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7B0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40.75"/>
    <col customWidth="1" min="4" max="4" width="17.0"/>
    <col customWidth="1" min="5" max="5" width="15.75"/>
    <col customWidth="1" min="6" max="6" width="29.5"/>
    <col customWidth="1" min="7" max="26" width="7.63"/>
  </cols>
  <sheetData>
    <row r="1">
      <c r="A1" s="43" t="s">
        <v>45</v>
      </c>
      <c r="E1" s="44"/>
    </row>
    <row r="2">
      <c r="A2" s="45"/>
      <c r="B2" s="45"/>
      <c r="C2" s="45"/>
      <c r="D2" s="45"/>
      <c r="E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>
      <c r="A4" s="50">
        <v>44277.0</v>
      </c>
      <c r="B4" s="53">
        <v>0.33</v>
      </c>
      <c r="C4" s="53" t="s">
        <v>46</v>
      </c>
      <c r="E4" s="52"/>
    </row>
    <row r="5">
      <c r="A5" s="50">
        <v>44278.0</v>
      </c>
      <c r="B5" s="53">
        <v>1.25</v>
      </c>
      <c r="C5" s="53" t="s">
        <v>47</v>
      </c>
      <c r="E5" s="54" t="s">
        <v>24</v>
      </c>
      <c r="F5" s="55" t="s">
        <v>25</v>
      </c>
    </row>
    <row r="6">
      <c r="A6" s="50">
        <v>44279.0</v>
      </c>
      <c r="B6" s="53">
        <v>5.5</v>
      </c>
      <c r="C6" s="53" t="s">
        <v>48</v>
      </c>
      <c r="E6" s="56"/>
      <c r="F6" s="55" t="s">
        <v>27</v>
      </c>
    </row>
    <row r="7">
      <c r="A7" s="50">
        <v>44280.0</v>
      </c>
      <c r="B7" s="53">
        <v>3.0</v>
      </c>
      <c r="C7" s="57" t="s">
        <v>49</v>
      </c>
      <c r="E7" s="54" t="s">
        <v>24</v>
      </c>
      <c r="F7" s="55" t="s">
        <v>29</v>
      </c>
    </row>
    <row r="8">
      <c r="A8" s="50">
        <v>44281.0</v>
      </c>
      <c r="B8" s="51"/>
      <c r="C8" s="51"/>
      <c r="D8" s="45"/>
      <c r="E8" s="56"/>
    </row>
    <row r="9">
      <c r="A9" s="50">
        <v>44282.0</v>
      </c>
      <c r="B9" s="51"/>
      <c r="C9" s="51"/>
      <c r="D9" s="47"/>
      <c r="E9" s="56"/>
    </row>
    <row r="10">
      <c r="A10" s="58">
        <v>44283.0</v>
      </c>
      <c r="B10" s="59"/>
      <c r="C10" s="60"/>
      <c r="D10" s="61">
        <f>SUM(B4:B10)</f>
        <v>10.08</v>
      </c>
      <c r="E10" s="56"/>
    </row>
    <row r="11">
      <c r="A11" s="50">
        <v>44284.0</v>
      </c>
      <c r="B11" s="53">
        <v>0.25</v>
      </c>
      <c r="C11" s="53" t="s">
        <v>50</v>
      </c>
      <c r="E11" s="52"/>
    </row>
    <row r="12">
      <c r="A12" s="50">
        <v>44285.0</v>
      </c>
      <c r="B12" s="53">
        <v>0.5</v>
      </c>
      <c r="C12" s="53" t="s">
        <v>51</v>
      </c>
      <c r="E12" s="54" t="s">
        <v>24</v>
      </c>
    </row>
    <row r="13">
      <c r="A13" s="50">
        <v>44286.0</v>
      </c>
      <c r="B13" s="51"/>
      <c r="C13" s="51"/>
      <c r="E13" s="56"/>
    </row>
    <row r="14">
      <c r="A14" s="50">
        <v>44287.0</v>
      </c>
      <c r="B14" s="53">
        <v>1.75</v>
      </c>
      <c r="C14" s="57" t="s">
        <v>52</v>
      </c>
      <c r="E14" s="54" t="s">
        <v>24</v>
      </c>
    </row>
    <row r="15">
      <c r="A15" s="50">
        <v>44288.0</v>
      </c>
      <c r="B15" s="53">
        <v>5.3</v>
      </c>
      <c r="C15" s="53" t="s">
        <v>53</v>
      </c>
      <c r="D15" s="45"/>
      <c r="E15" s="56"/>
    </row>
    <row r="16">
      <c r="A16" s="50">
        <v>44289.0</v>
      </c>
      <c r="B16" s="51"/>
      <c r="C16" s="51"/>
      <c r="D16" s="47"/>
      <c r="E16" s="56"/>
    </row>
    <row r="17">
      <c r="A17" s="58">
        <v>44290.0</v>
      </c>
      <c r="B17" s="59"/>
      <c r="C17" s="60"/>
      <c r="D17" s="61">
        <f>SUM(B11:B17)</f>
        <v>7.8</v>
      </c>
      <c r="E17" s="56"/>
    </row>
    <row r="18">
      <c r="A18" s="50">
        <v>44291.0</v>
      </c>
      <c r="B18" s="53">
        <v>0.25</v>
      </c>
      <c r="C18" s="53" t="s">
        <v>50</v>
      </c>
      <c r="E18" s="52"/>
    </row>
    <row r="19">
      <c r="A19" s="50">
        <v>44292.0</v>
      </c>
      <c r="B19" s="53">
        <v>5.5</v>
      </c>
      <c r="C19" s="53" t="s">
        <v>54</v>
      </c>
      <c r="E19" s="54" t="s">
        <v>24</v>
      </c>
    </row>
    <row r="20">
      <c r="A20" s="50">
        <v>44293.0</v>
      </c>
      <c r="B20" s="53">
        <v>1.25</v>
      </c>
      <c r="C20" s="53" t="s">
        <v>55</v>
      </c>
      <c r="E20" s="56"/>
    </row>
    <row r="21" ht="15.75" customHeight="1">
      <c r="A21" s="50">
        <v>44294.0</v>
      </c>
      <c r="B21" s="51"/>
      <c r="C21" s="64"/>
      <c r="E21" s="54" t="s">
        <v>24</v>
      </c>
    </row>
    <row r="22" ht="15.75" customHeight="1">
      <c r="A22" s="50">
        <v>44295.0</v>
      </c>
      <c r="B22" s="51"/>
      <c r="C22" s="51"/>
      <c r="D22" s="45"/>
      <c r="E22" s="56"/>
    </row>
    <row r="23" ht="15.75" customHeight="1">
      <c r="A23" s="50">
        <v>44296.0</v>
      </c>
      <c r="B23" s="51"/>
      <c r="C23" s="51"/>
      <c r="D23" s="47"/>
      <c r="E23" s="56"/>
    </row>
    <row r="24" ht="15.75" customHeight="1">
      <c r="A24" s="58">
        <v>44297.0</v>
      </c>
      <c r="B24" s="59"/>
      <c r="C24" s="73"/>
      <c r="D24" s="61">
        <f>SUM(B18:B24)</f>
        <v>7</v>
      </c>
      <c r="E24" s="56"/>
    </row>
    <row r="25" ht="15.75" customHeight="1">
      <c r="A25" s="50">
        <v>44298.0</v>
      </c>
      <c r="B25" s="53">
        <v>0.25</v>
      </c>
      <c r="C25" s="53" t="s">
        <v>56</v>
      </c>
      <c r="E25" s="52"/>
    </row>
    <row r="26" ht="15.75" customHeight="1">
      <c r="A26" s="50">
        <v>44299.0</v>
      </c>
      <c r="B26" s="53">
        <v>3.75</v>
      </c>
      <c r="C26" s="53" t="s">
        <v>57</v>
      </c>
      <c r="E26" s="54" t="s">
        <v>24</v>
      </c>
    </row>
    <row r="27" ht="15.75" customHeight="1">
      <c r="A27" s="50">
        <v>44300.0</v>
      </c>
      <c r="B27" s="51"/>
      <c r="C27" s="51"/>
      <c r="E27" s="56"/>
    </row>
    <row r="28" ht="15.75" customHeight="1">
      <c r="A28" s="50">
        <v>44301.0</v>
      </c>
      <c r="B28" s="53">
        <v>3.25</v>
      </c>
      <c r="C28" s="57" t="s">
        <v>58</v>
      </c>
      <c r="E28" s="54" t="s">
        <v>24</v>
      </c>
    </row>
    <row r="29" ht="15.75" customHeight="1">
      <c r="A29" s="50">
        <v>44302.0</v>
      </c>
      <c r="B29" s="53">
        <v>7.5</v>
      </c>
      <c r="C29" s="53" t="s">
        <v>59</v>
      </c>
      <c r="D29" s="45"/>
      <c r="E29" s="56"/>
    </row>
    <row r="30" ht="15.75" customHeight="1">
      <c r="A30" s="50">
        <v>44303.0</v>
      </c>
      <c r="B30" s="51"/>
      <c r="C30" s="51"/>
      <c r="D30" s="47"/>
      <c r="E30" s="56"/>
    </row>
    <row r="31" ht="15.75" customHeight="1">
      <c r="A31" s="58">
        <v>44304.0</v>
      </c>
      <c r="B31" s="59"/>
      <c r="C31" s="60"/>
      <c r="D31" s="61">
        <f>SUM(B25:B31)</f>
        <v>14.75</v>
      </c>
      <c r="E31" s="56"/>
    </row>
    <row r="32" ht="15.75" customHeight="1">
      <c r="A32" s="50">
        <v>44305.0</v>
      </c>
      <c r="B32" s="53">
        <v>0.5</v>
      </c>
      <c r="C32" s="53" t="s">
        <v>60</v>
      </c>
      <c r="E32" s="52"/>
    </row>
    <row r="33" ht="15.75" customHeight="1">
      <c r="A33" s="50">
        <v>44306.0</v>
      </c>
      <c r="B33" s="53">
        <v>2.5</v>
      </c>
      <c r="C33" s="53" t="s">
        <v>61</v>
      </c>
      <c r="E33" s="54" t="s">
        <v>24</v>
      </c>
    </row>
    <row r="34" ht="15.75" customHeight="1">
      <c r="A34" s="50">
        <v>44307.0</v>
      </c>
      <c r="B34" s="51"/>
      <c r="C34" s="51"/>
      <c r="E34" s="56"/>
    </row>
    <row r="35" ht="15.75" customHeight="1">
      <c r="A35" s="50">
        <v>44308.0</v>
      </c>
      <c r="B35" s="53">
        <v>6.25</v>
      </c>
      <c r="C35" s="57" t="s">
        <v>62</v>
      </c>
      <c r="E35" s="54" t="s">
        <v>24</v>
      </c>
    </row>
    <row r="36" ht="15.75" customHeight="1">
      <c r="A36" s="50">
        <v>44309.0</v>
      </c>
      <c r="B36" s="53">
        <v>4.25</v>
      </c>
      <c r="C36" s="53" t="s">
        <v>63</v>
      </c>
      <c r="D36" s="45"/>
      <c r="E36" s="56"/>
    </row>
    <row r="37" ht="15.75" customHeight="1">
      <c r="A37" s="50">
        <v>44310.0</v>
      </c>
      <c r="B37" s="53"/>
      <c r="C37" s="51"/>
      <c r="D37" s="47"/>
      <c r="E37" s="56"/>
    </row>
    <row r="38" ht="15.75" customHeight="1">
      <c r="A38" s="58">
        <v>44311.0</v>
      </c>
      <c r="B38" s="59"/>
      <c r="C38" s="60"/>
      <c r="D38" s="61">
        <f>SUM(B32:B38)</f>
        <v>13.5</v>
      </c>
      <c r="E38" s="56"/>
    </row>
    <row r="39" ht="15.75" customHeight="1">
      <c r="A39" s="50">
        <v>44312.0</v>
      </c>
      <c r="B39" s="53">
        <v>0.25</v>
      </c>
      <c r="C39" s="53" t="s">
        <v>50</v>
      </c>
      <c r="E39" s="52"/>
    </row>
    <row r="40" ht="15.75" customHeight="1">
      <c r="A40" s="50">
        <v>44313.0</v>
      </c>
      <c r="B40" s="53">
        <v>5.75</v>
      </c>
      <c r="C40" s="53" t="s">
        <v>64</v>
      </c>
      <c r="E40" s="54" t="s">
        <v>24</v>
      </c>
    </row>
    <row r="41" ht="15.75" customHeight="1">
      <c r="A41" s="50">
        <v>44314.0</v>
      </c>
      <c r="B41" s="53"/>
      <c r="C41" s="51"/>
      <c r="E41" s="56"/>
    </row>
    <row r="42" ht="15.75" customHeight="1">
      <c r="A42" s="50">
        <v>44315.0</v>
      </c>
      <c r="B42" s="53">
        <v>3.25</v>
      </c>
      <c r="C42" s="57" t="s">
        <v>65</v>
      </c>
      <c r="E42" s="54" t="s">
        <v>24</v>
      </c>
    </row>
    <row r="43" ht="15.75" customHeight="1">
      <c r="A43" s="50">
        <v>44316.0</v>
      </c>
      <c r="B43" s="53"/>
      <c r="C43" s="51"/>
      <c r="D43" s="45"/>
      <c r="E43" s="56"/>
    </row>
    <row r="44" ht="15.75" customHeight="1">
      <c r="A44" s="50">
        <v>44317.0</v>
      </c>
      <c r="B44" s="53">
        <v>2.25</v>
      </c>
      <c r="C44" s="53" t="s">
        <v>66</v>
      </c>
      <c r="D44" s="47"/>
      <c r="E44" s="56"/>
    </row>
    <row r="45" ht="15.75" customHeight="1">
      <c r="A45" s="58">
        <v>44318.0</v>
      </c>
      <c r="B45" s="59"/>
      <c r="C45" s="60"/>
      <c r="D45" s="61">
        <f>SUM(B39:B45)</f>
        <v>11.5</v>
      </c>
      <c r="E45" s="56"/>
    </row>
    <row r="46" ht="15.75" customHeight="1">
      <c r="A46" s="50">
        <v>44319.0</v>
      </c>
      <c r="B46" s="53">
        <v>0.5</v>
      </c>
      <c r="C46" s="53" t="s">
        <v>67</v>
      </c>
      <c r="E46" s="52"/>
    </row>
    <row r="47" ht="15.75" customHeight="1">
      <c r="A47" s="50">
        <v>44320.0</v>
      </c>
      <c r="B47" s="53">
        <v>5.5</v>
      </c>
      <c r="C47" s="53" t="s">
        <v>68</v>
      </c>
      <c r="E47" s="54" t="s">
        <v>24</v>
      </c>
    </row>
    <row r="48" ht="15.75" customHeight="1">
      <c r="A48" s="50">
        <v>44321.0</v>
      </c>
      <c r="B48" s="53">
        <v>2.0</v>
      </c>
      <c r="C48" s="53" t="s">
        <v>69</v>
      </c>
      <c r="E48" s="63"/>
    </row>
    <row r="49" ht="15.75" customHeight="1">
      <c r="A49" s="50">
        <v>44322.0</v>
      </c>
      <c r="B49" s="53">
        <v>4.5</v>
      </c>
      <c r="C49" s="57" t="s">
        <v>70</v>
      </c>
      <c r="D49" s="65"/>
      <c r="E49" s="74" t="s">
        <v>71</v>
      </c>
    </row>
    <row r="50" ht="15.75" customHeight="1">
      <c r="A50" s="50">
        <v>44323.0</v>
      </c>
      <c r="B50" s="53">
        <v>0.5</v>
      </c>
      <c r="C50" s="53" t="s">
        <v>72</v>
      </c>
      <c r="E50" s="52"/>
    </row>
    <row r="51" ht="15.75" customHeight="1">
      <c r="A51" s="50">
        <v>44324.0</v>
      </c>
      <c r="B51" s="53">
        <v>1.5</v>
      </c>
      <c r="C51" s="57" t="s">
        <v>73</v>
      </c>
      <c r="D51" s="65"/>
      <c r="E51" s="67"/>
    </row>
    <row r="52" ht="15.75" customHeight="1">
      <c r="A52" s="50">
        <v>44325.0</v>
      </c>
      <c r="E52" s="68"/>
    </row>
    <row r="53" ht="15.75" customHeight="1">
      <c r="A53" s="50">
        <v>44326.0</v>
      </c>
      <c r="B53" s="53">
        <v>12.0</v>
      </c>
      <c r="C53" s="53" t="s">
        <v>74</v>
      </c>
      <c r="E53" s="56"/>
    </row>
    <row r="54" ht="15.75" customHeight="1">
      <c r="A54" s="58">
        <v>44327.0</v>
      </c>
      <c r="B54" s="75">
        <v>2.5</v>
      </c>
      <c r="C54" s="76" t="s">
        <v>75</v>
      </c>
      <c r="D54" s="70">
        <f>SUM(B46:B54)</f>
        <v>29</v>
      </c>
      <c r="E54" s="71" t="s">
        <v>24</v>
      </c>
    </row>
    <row r="55" ht="15.75" customHeight="1">
      <c r="A55" s="72" t="s">
        <v>44</v>
      </c>
      <c r="B55" s="47">
        <f>SUM(B4:B54)</f>
        <v>93.63</v>
      </c>
      <c r="E55" s="44"/>
    </row>
    <row r="56" ht="15.75" customHeight="1">
      <c r="E56" s="44"/>
    </row>
    <row r="57" ht="15.75" customHeight="1">
      <c r="E57" s="44"/>
    </row>
    <row r="58" ht="15.75" customHeight="1">
      <c r="E58" s="44"/>
    </row>
    <row r="59" ht="15.75" customHeight="1">
      <c r="E59" s="44"/>
    </row>
    <row r="60" ht="15.75" customHeight="1">
      <c r="E60" s="44"/>
    </row>
    <row r="61" ht="15.75" customHeight="1">
      <c r="E61" s="44"/>
    </row>
    <row r="62" ht="15.75" customHeight="1">
      <c r="E62" s="44"/>
    </row>
    <row r="63" ht="15.75" customHeight="1">
      <c r="E63" s="44"/>
    </row>
    <row r="64" ht="15.75" customHeight="1">
      <c r="E64" s="44"/>
    </row>
    <row r="65" ht="15.75" customHeight="1">
      <c r="E65" s="44"/>
    </row>
    <row r="66" ht="15.75" customHeight="1">
      <c r="E66" s="44"/>
    </row>
    <row r="67" ht="15.75" customHeight="1">
      <c r="E67" s="44"/>
    </row>
    <row r="68" ht="15.75" customHeight="1">
      <c r="E68" s="44"/>
    </row>
    <row r="69" ht="15.75" customHeight="1">
      <c r="E69" s="44"/>
    </row>
    <row r="70" ht="15.75" customHeight="1">
      <c r="E70" s="44"/>
    </row>
    <row r="71" ht="15.75" customHeight="1">
      <c r="E71" s="44"/>
    </row>
    <row r="72" ht="15.75" customHeight="1">
      <c r="E72" s="44"/>
    </row>
    <row r="73" ht="15.75" customHeight="1">
      <c r="E73" s="44"/>
    </row>
    <row r="74" ht="15.75" customHeight="1">
      <c r="E74" s="44"/>
    </row>
    <row r="75" ht="15.75" customHeight="1">
      <c r="E75" s="44"/>
    </row>
    <row r="76" ht="15.75" customHeight="1">
      <c r="E76" s="44"/>
    </row>
    <row r="77" ht="15.75" customHeight="1">
      <c r="E77" s="44"/>
    </row>
    <row r="78" ht="15.75" customHeight="1">
      <c r="E78" s="44"/>
    </row>
    <row r="79" ht="15.75" customHeight="1">
      <c r="E79" s="44"/>
    </row>
    <row r="80" ht="15.75" customHeight="1">
      <c r="E80" s="44"/>
    </row>
    <row r="81" ht="15.75" customHeight="1">
      <c r="E81" s="44"/>
    </row>
    <row r="82" ht="15.75" customHeight="1">
      <c r="E82" s="44"/>
    </row>
    <row r="83" ht="15.75" customHeight="1">
      <c r="E83" s="44"/>
    </row>
    <row r="84" ht="15.75" customHeight="1">
      <c r="E84" s="44"/>
    </row>
    <row r="85" ht="15.75" customHeight="1">
      <c r="E85" s="44"/>
    </row>
    <row r="86" ht="15.75" customHeight="1">
      <c r="E86" s="44"/>
    </row>
    <row r="87" ht="15.75" customHeight="1">
      <c r="E87" s="44"/>
    </row>
    <row r="88" ht="15.75" customHeight="1">
      <c r="E88" s="44"/>
    </row>
    <row r="89" ht="15.75" customHeight="1">
      <c r="E89" s="44"/>
    </row>
    <row r="90" ht="15.75" customHeight="1">
      <c r="E90" s="44"/>
    </row>
    <row r="91" ht="15.75" customHeight="1">
      <c r="E91" s="44"/>
    </row>
    <row r="92" ht="15.75" customHeight="1">
      <c r="E92" s="44"/>
    </row>
    <row r="93" ht="15.75" customHeight="1">
      <c r="E93" s="44"/>
    </row>
    <row r="94" ht="15.75" customHeight="1">
      <c r="E94" s="44"/>
    </row>
    <row r="95" ht="15.75" customHeight="1">
      <c r="E95" s="44"/>
    </row>
    <row r="96" ht="15.75" customHeight="1">
      <c r="E96" s="44"/>
    </row>
    <row r="97" ht="15.75" customHeight="1">
      <c r="E97" s="44"/>
    </row>
    <row r="98" ht="15.75" customHeight="1">
      <c r="E98" s="44"/>
    </row>
    <row r="99" ht="15.75" customHeight="1">
      <c r="E99" s="44"/>
    </row>
    <row r="100" ht="15.75" customHeight="1">
      <c r="E100" s="44"/>
    </row>
    <row r="101" ht="15.75" customHeight="1">
      <c r="E101" s="44"/>
    </row>
    <row r="102" ht="15.75" customHeight="1">
      <c r="E102" s="44"/>
    </row>
    <row r="103" ht="15.75" customHeight="1">
      <c r="E103" s="44"/>
    </row>
    <row r="104" ht="15.75" customHeight="1">
      <c r="E104" s="44"/>
    </row>
    <row r="105" ht="15.75" customHeight="1">
      <c r="E105" s="44"/>
    </row>
    <row r="106" ht="15.75" customHeight="1">
      <c r="E106" s="44"/>
    </row>
    <row r="107" ht="15.75" customHeight="1">
      <c r="E107" s="44"/>
    </row>
    <row r="108" ht="15.75" customHeight="1">
      <c r="E108" s="44"/>
    </row>
    <row r="109" ht="15.75" customHeight="1">
      <c r="E109" s="44"/>
    </row>
    <row r="110" ht="15.75" customHeight="1">
      <c r="E110" s="44"/>
    </row>
    <row r="111" ht="15.75" customHeight="1">
      <c r="E111" s="44"/>
    </row>
    <row r="112" ht="15.75" customHeight="1">
      <c r="E112" s="44"/>
    </row>
    <row r="113" ht="15.75" customHeight="1">
      <c r="E113" s="44"/>
    </row>
    <row r="114" ht="15.75" customHeight="1">
      <c r="E114" s="44"/>
    </row>
    <row r="115" ht="15.75" customHeight="1">
      <c r="E115" s="44"/>
    </row>
    <row r="116" ht="15.75" customHeight="1">
      <c r="E116" s="44"/>
    </row>
    <row r="117" ht="15.75" customHeight="1">
      <c r="E117" s="44"/>
    </row>
    <row r="118" ht="15.75" customHeight="1">
      <c r="E118" s="44"/>
    </row>
    <row r="119" ht="15.75" customHeight="1">
      <c r="E119" s="44"/>
    </row>
    <row r="120" ht="15.75" customHeight="1">
      <c r="E120" s="44"/>
    </row>
    <row r="121" ht="15.75" customHeight="1">
      <c r="E121" s="44"/>
    </row>
    <row r="122" ht="15.75" customHeight="1">
      <c r="E122" s="44"/>
    </row>
    <row r="123" ht="15.75" customHeight="1">
      <c r="E123" s="44"/>
    </row>
    <row r="124" ht="15.75" customHeight="1">
      <c r="E124" s="44"/>
    </row>
    <row r="125" ht="15.75" customHeight="1">
      <c r="E125" s="44"/>
    </row>
    <row r="126" ht="15.75" customHeight="1">
      <c r="E126" s="44"/>
    </row>
    <row r="127" ht="15.75" customHeight="1">
      <c r="E127" s="44"/>
    </row>
    <row r="128" ht="15.75" customHeight="1">
      <c r="E128" s="44"/>
    </row>
    <row r="129" ht="15.75" customHeight="1">
      <c r="E129" s="44"/>
    </row>
    <row r="130" ht="15.75" customHeight="1">
      <c r="E130" s="44"/>
    </row>
    <row r="131" ht="15.75" customHeight="1">
      <c r="E131" s="44"/>
    </row>
    <row r="132" ht="15.75" customHeight="1">
      <c r="E132" s="44"/>
    </row>
    <row r="133" ht="15.75" customHeight="1">
      <c r="E133" s="44"/>
    </row>
    <row r="134" ht="15.75" customHeight="1">
      <c r="E134" s="44"/>
    </row>
    <row r="135" ht="15.75" customHeight="1">
      <c r="E135" s="44"/>
    </row>
    <row r="136" ht="15.75" customHeight="1">
      <c r="E136" s="44"/>
    </row>
    <row r="137" ht="15.75" customHeight="1">
      <c r="E137" s="44"/>
    </row>
    <row r="138" ht="15.75" customHeight="1">
      <c r="E138" s="44"/>
    </row>
    <row r="139" ht="15.75" customHeight="1">
      <c r="E139" s="44"/>
    </row>
    <row r="140" ht="15.75" customHeight="1">
      <c r="E140" s="44"/>
    </row>
    <row r="141" ht="15.75" customHeight="1">
      <c r="E141" s="44"/>
    </row>
    <row r="142" ht="15.75" customHeight="1">
      <c r="E142" s="44"/>
    </row>
    <row r="143" ht="15.75" customHeight="1">
      <c r="E143" s="44"/>
    </row>
    <row r="144" ht="15.75" customHeight="1">
      <c r="E144" s="44"/>
    </row>
    <row r="145" ht="15.75" customHeight="1">
      <c r="E145" s="44"/>
    </row>
    <row r="146" ht="15.75" customHeight="1">
      <c r="E146" s="44"/>
    </row>
    <row r="147" ht="15.75" customHeight="1">
      <c r="E147" s="44"/>
    </row>
    <row r="148" ht="15.75" customHeight="1">
      <c r="E148" s="44"/>
    </row>
    <row r="149" ht="15.75" customHeight="1">
      <c r="E149" s="44"/>
    </row>
    <row r="150" ht="15.75" customHeight="1">
      <c r="E150" s="44"/>
    </row>
    <row r="151" ht="15.75" customHeight="1">
      <c r="E151" s="44"/>
    </row>
    <row r="152" ht="15.75" customHeight="1">
      <c r="E152" s="44"/>
    </row>
    <row r="153" ht="15.75" customHeight="1">
      <c r="E153" s="44"/>
    </row>
    <row r="154" ht="15.75" customHeight="1">
      <c r="E154" s="44"/>
    </row>
    <row r="155" ht="15.75" customHeight="1">
      <c r="E155" s="44"/>
    </row>
    <row r="156" ht="15.75" customHeight="1">
      <c r="E156" s="44"/>
    </row>
    <row r="157" ht="15.75" customHeight="1">
      <c r="E157" s="44"/>
    </row>
    <row r="158" ht="15.75" customHeight="1">
      <c r="E158" s="44"/>
    </row>
    <row r="159" ht="15.75" customHeight="1">
      <c r="E159" s="44"/>
    </row>
    <row r="160" ht="15.75" customHeight="1">
      <c r="E160" s="44"/>
    </row>
    <row r="161" ht="15.75" customHeight="1">
      <c r="E161" s="44"/>
    </row>
    <row r="162" ht="15.75" customHeight="1">
      <c r="E162" s="44"/>
    </row>
    <row r="163" ht="15.75" customHeight="1">
      <c r="E163" s="44"/>
    </row>
    <row r="164" ht="15.75" customHeight="1">
      <c r="E164" s="44"/>
    </row>
    <row r="165" ht="15.75" customHeight="1">
      <c r="E165" s="44"/>
    </row>
    <row r="166" ht="15.75" customHeight="1">
      <c r="E166" s="44"/>
    </row>
    <row r="167" ht="15.75" customHeight="1">
      <c r="E167" s="44"/>
    </row>
    <row r="168" ht="15.75" customHeight="1">
      <c r="E168" s="44"/>
    </row>
    <row r="169" ht="15.75" customHeight="1">
      <c r="E169" s="44"/>
    </row>
    <row r="170" ht="15.75" customHeight="1">
      <c r="E170" s="44"/>
    </row>
    <row r="171" ht="15.75" customHeight="1">
      <c r="E171" s="44"/>
    </row>
    <row r="172" ht="15.75" customHeight="1">
      <c r="E172" s="44"/>
    </row>
    <row r="173" ht="15.75" customHeight="1">
      <c r="E173" s="44"/>
    </row>
    <row r="174" ht="15.75" customHeight="1">
      <c r="E174" s="44"/>
    </row>
    <row r="175" ht="15.75" customHeight="1">
      <c r="E175" s="44"/>
    </row>
    <row r="176" ht="15.75" customHeight="1">
      <c r="E176" s="44"/>
    </row>
    <row r="177" ht="15.75" customHeight="1">
      <c r="E177" s="44"/>
    </row>
    <row r="178" ht="15.75" customHeight="1">
      <c r="E178" s="44"/>
    </row>
    <row r="179" ht="15.75" customHeight="1">
      <c r="E179" s="44"/>
    </row>
    <row r="180" ht="15.75" customHeight="1">
      <c r="E180" s="44"/>
    </row>
    <row r="181" ht="15.75" customHeight="1">
      <c r="E181" s="44"/>
    </row>
    <row r="182" ht="15.75" customHeight="1">
      <c r="E182" s="44"/>
    </row>
    <row r="183" ht="15.75" customHeight="1">
      <c r="E183" s="44"/>
    </row>
    <row r="184" ht="15.75" customHeight="1">
      <c r="E184" s="44"/>
    </row>
    <row r="185" ht="15.75" customHeight="1">
      <c r="E185" s="44"/>
    </row>
    <row r="186" ht="15.75" customHeight="1">
      <c r="E186" s="44"/>
    </row>
    <row r="187" ht="15.75" customHeight="1">
      <c r="E187" s="44"/>
    </row>
    <row r="188" ht="15.75" customHeight="1">
      <c r="E188" s="44"/>
    </row>
    <row r="189" ht="15.75" customHeight="1">
      <c r="E189" s="44"/>
    </row>
    <row r="190" ht="15.75" customHeight="1">
      <c r="E190" s="44"/>
    </row>
    <row r="191" ht="15.75" customHeight="1">
      <c r="E191" s="44"/>
    </row>
    <row r="192" ht="15.75" customHeight="1">
      <c r="E192" s="44"/>
    </row>
    <row r="193" ht="15.75" customHeight="1">
      <c r="E193" s="44"/>
    </row>
    <row r="194" ht="15.75" customHeight="1">
      <c r="E194" s="44"/>
    </row>
    <row r="195" ht="15.75" customHeight="1">
      <c r="E195" s="44"/>
    </row>
    <row r="196" ht="15.75" customHeight="1">
      <c r="E196" s="44"/>
    </row>
    <row r="197" ht="15.75" customHeight="1">
      <c r="E197" s="44"/>
    </row>
    <row r="198" ht="15.75" customHeight="1">
      <c r="E198" s="44"/>
    </row>
    <row r="199" ht="15.75" customHeight="1">
      <c r="E199" s="44"/>
    </row>
    <row r="200" ht="15.75" customHeight="1">
      <c r="E200" s="44"/>
    </row>
    <row r="201" ht="15.75" customHeight="1">
      <c r="E201" s="44"/>
    </row>
    <row r="202" ht="15.75" customHeight="1">
      <c r="E202" s="44"/>
    </row>
    <row r="203" ht="15.75" customHeight="1">
      <c r="E203" s="44"/>
    </row>
    <row r="204" ht="15.75" customHeight="1">
      <c r="E204" s="44"/>
    </row>
    <row r="205" ht="15.75" customHeight="1">
      <c r="E205" s="44"/>
    </row>
    <row r="206" ht="15.75" customHeight="1">
      <c r="E206" s="44"/>
    </row>
    <row r="207" ht="15.75" customHeight="1">
      <c r="E207" s="44"/>
    </row>
    <row r="208" ht="15.75" customHeight="1">
      <c r="E208" s="44"/>
    </row>
    <row r="209" ht="15.75" customHeight="1">
      <c r="E209" s="44"/>
    </row>
    <row r="210" ht="15.75" customHeight="1">
      <c r="E210" s="44"/>
    </row>
    <row r="211" ht="15.75" customHeight="1">
      <c r="E211" s="44"/>
    </row>
    <row r="212" ht="15.75" customHeight="1">
      <c r="E212" s="44"/>
    </row>
    <row r="213" ht="15.75" customHeight="1">
      <c r="E213" s="44"/>
    </row>
    <row r="214" ht="15.75" customHeight="1">
      <c r="E214" s="44"/>
    </row>
    <row r="215" ht="15.75" customHeight="1">
      <c r="E215" s="44"/>
    </row>
    <row r="216" ht="15.75" customHeight="1">
      <c r="E216" s="44"/>
    </row>
    <row r="217" ht="15.75" customHeight="1">
      <c r="E217" s="44"/>
    </row>
    <row r="218" ht="15.75" customHeight="1">
      <c r="E218" s="44"/>
    </row>
    <row r="219" ht="15.75" customHeight="1">
      <c r="E219" s="44"/>
    </row>
    <row r="220" ht="15.75" customHeight="1">
      <c r="E220" s="44"/>
    </row>
    <row r="221" ht="15.75" customHeight="1">
      <c r="E221" s="44"/>
    </row>
    <row r="222" ht="15.75" customHeight="1">
      <c r="E222" s="44"/>
    </row>
    <row r="223" ht="15.75" customHeight="1">
      <c r="E223" s="44"/>
    </row>
    <row r="224" ht="15.75" customHeight="1">
      <c r="E224" s="44"/>
    </row>
    <row r="225" ht="15.75" customHeight="1">
      <c r="E225" s="44"/>
    </row>
    <row r="226" ht="15.75" customHeight="1">
      <c r="E226" s="44"/>
    </row>
    <row r="227" ht="15.75" customHeight="1">
      <c r="E227" s="44"/>
    </row>
    <row r="228" ht="15.75" customHeight="1">
      <c r="E228" s="44"/>
    </row>
    <row r="229" ht="15.75" customHeight="1">
      <c r="E229" s="44"/>
    </row>
    <row r="230" ht="15.75" customHeight="1">
      <c r="E230" s="44"/>
    </row>
    <row r="231" ht="15.75" customHeight="1">
      <c r="E231" s="44"/>
    </row>
    <row r="232" ht="15.75" customHeight="1">
      <c r="E232" s="44"/>
    </row>
    <row r="233" ht="15.75" customHeight="1">
      <c r="E233" s="44"/>
    </row>
    <row r="234" ht="15.75" customHeight="1">
      <c r="E234" s="44"/>
    </row>
    <row r="235" ht="15.75" customHeight="1">
      <c r="E235" s="44"/>
    </row>
    <row r="236" ht="15.75" customHeight="1">
      <c r="E236" s="44"/>
    </row>
    <row r="237" ht="15.75" customHeight="1">
      <c r="E237" s="44"/>
    </row>
    <row r="238" ht="15.75" customHeight="1">
      <c r="E238" s="44"/>
    </row>
    <row r="239" ht="15.75" customHeight="1">
      <c r="E239" s="44"/>
    </row>
    <row r="240" ht="15.75" customHeight="1">
      <c r="E240" s="44"/>
    </row>
    <row r="241" ht="15.75" customHeight="1">
      <c r="E241" s="44"/>
    </row>
    <row r="242" ht="15.75" customHeight="1">
      <c r="E242" s="44"/>
    </row>
    <row r="243" ht="15.75" customHeight="1">
      <c r="E243" s="44"/>
    </row>
    <row r="244" ht="15.75" customHeight="1">
      <c r="E244" s="44"/>
    </row>
    <row r="245" ht="15.75" customHeight="1">
      <c r="E245" s="44"/>
    </row>
    <row r="246" ht="15.75" customHeight="1">
      <c r="E246" s="44"/>
    </row>
    <row r="247" ht="15.75" customHeight="1">
      <c r="E247" s="44"/>
    </row>
    <row r="248" ht="15.75" customHeight="1">
      <c r="E248" s="44"/>
    </row>
    <row r="249" ht="15.75" customHeight="1">
      <c r="E249" s="44"/>
    </row>
    <row r="250" ht="15.75" customHeight="1">
      <c r="E250" s="44"/>
    </row>
    <row r="251" ht="15.75" customHeight="1">
      <c r="E251" s="44"/>
    </row>
    <row r="252" ht="15.75" customHeight="1">
      <c r="E252" s="44"/>
    </row>
    <row r="253" ht="15.75" customHeight="1">
      <c r="E253" s="44"/>
    </row>
    <row r="254" ht="15.75" customHeight="1">
      <c r="E254" s="44"/>
    </row>
    <row r="255" ht="15.75" customHeight="1">
      <c r="E255" s="44"/>
    </row>
    <row r="256" ht="15.75" customHeight="1">
      <c r="E256" s="44"/>
    </row>
    <row r="257" ht="15.75" customHeight="1">
      <c r="E257" s="44"/>
    </row>
    <row r="258" ht="15.75" customHeight="1">
      <c r="E258" s="44"/>
    </row>
    <row r="259" ht="15.75" customHeight="1">
      <c r="E259" s="44"/>
    </row>
    <row r="260" ht="15.75" customHeight="1">
      <c r="E260" s="44"/>
    </row>
    <row r="261" ht="15.75" customHeight="1">
      <c r="E261" s="44"/>
    </row>
    <row r="262" ht="15.75" customHeight="1">
      <c r="E262" s="44"/>
    </row>
    <row r="263" ht="15.75" customHeight="1">
      <c r="E263" s="44"/>
    </row>
    <row r="264" ht="15.75" customHeight="1">
      <c r="E264" s="44"/>
    </row>
    <row r="265" ht="15.75" customHeight="1">
      <c r="E265" s="44"/>
    </row>
    <row r="266" ht="15.75" customHeight="1">
      <c r="E266" s="44"/>
    </row>
    <row r="267" ht="15.75" customHeight="1">
      <c r="E267" s="44"/>
    </row>
    <row r="268" ht="15.75" customHeight="1">
      <c r="E268" s="44"/>
    </row>
    <row r="269" ht="15.75" customHeight="1">
      <c r="E269" s="44"/>
    </row>
    <row r="270" ht="15.75" customHeight="1">
      <c r="E270" s="44"/>
    </row>
    <row r="271" ht="15.75" customHeight="1">
      <c r="E271" s="44"/>
    </row>
    <row r="272" ht="15.75" customHeight="1">
      <c r="E272" s="44"/>
    </row>
    <row r="273" ht="15.75" customHeight="1">
      <c r="E273" s="44"/>
    </row>
    <row r="274" ht="15.75" customHeight="1">
      <c r="E274" s="44"/>
    </row>
    <row r="275" ht="15.75" customHeight="1">
      <c r="E275" s="44"/>
    </row>
    <row r="276" ht="15.75" customHeight="1">
      <c r="E276" s="44"/>
    </row>
    <row r="277" ht="15.75" customHeight="1">
      <c r="E277" s="44"/>
    </row>
    <row r="278" ht="15.75" customHeight="1">
      <c r="E278" s="44"/>
    </row>
    <row r="279" ht="15.75" customHeight="1">
      <c r="E279" s="44"/>
    </row>
    <row r="280" ht="15.75" customHeight="1">
      <c r="E280" s="44"/>
    </row>
    <row r="281" ht="15.75" customHeight="1">
      <c r="E281" s="44"/>
    </row>
    <row r="282" ht="15.75" customHeight="1">
      <c r="E282" s="44"/>
    </row>
    <row r="283" ht="15.75" customHeight="1">
      <c r="E283" s="44"/>
    </row>
    <row r="284" ht="15.75" customHeight="1">
      <c r="E284" s="44"/>
    </row>
    <row r="285" ht="15.75" customHeight="1">
      <c r="E285" s="44"/>
    </row>
    <row r="286" ht="15.75" customHeight="1">
      <c r="E286" s="44"/>
    </row>
    <row r="287" ht="15.75" customHeight="1">
      <c r="E287" s="44"/>
    </row>
    <row r="288" ht="15.75" customHeight="1">
      <c r="E288" s="44"/>
    </row>
    <row r="289" ht="15.75" customHeight="1">
      <c r="E289" s="44"/>
    </row>
    <row r="290" ht="15.75" customHeight="1">
      <c r="E290" s="44"/>
    </row>
    <row r="291" ht="15.75" customHeight="1">
      <c r="E291" s="44"/>
    </row>
    <row r="292" ht="15.75" customHeight="1">
      <c r="E292" s="44"/>
    </row>
    <row r="293" ht="15.75" customHeight="1">
      <c r="E293" s="44"/>
    </row>
    <row r="294" ht="15.75" customHeight="1">
      <c r="E294" s="44"/>
    </row>
    <row r="295" ht="15.75" customHeight="1">
      <c r="E295" s="44"/>
    </row>
    <row r="296" ht="15.75" customHeight="1">
      <c r="E296" s="44"/>
    </row>
    <row r="297" ht="15.75" customHeight="1">
      <c r="E297" s="44"/>
    </row>
    <row r="298" ht="15.75" customHeight="1">
      <c r="E298" s="44"/>
    </row>
    <row r="299" ht="15.75" customHeight="1">
      <c r="E299" s="44"/>
    </row>
    <row r="300" ht="15.75" customHeight="1">
      <c r="E300" s="44"/>
    </row>
    <row r="301" ht="15.75" customHeight="1">
      <c r="E301" s="44"/>
    </row>
    <row r="302" ht="15.75" customHeight="1">
      <c r="E302" s="44"/>
    </row>
    <row r="303" ht="15.75" customHeight="1">
      <c r="E303" s="44"/>
    </row>
    <row r="304" ht="15.75" customHeight="1">
      <c r="E304" s="44"/>
    </row>
    <row r="305" ht="15.75" customHeight="1">
      <c r="E305" s="44"/>
    </row>
    <row r="306" ht="15.75" customHeight="1">
      <c r="E306" s="44"/>
    </row>
    <row r="307" ht="15.75" customHeight="1">
      <c r="E307" s="44"/>
    </row>
    <row r="308" ht="15.75" customHeight="1">
      <c r="E308" s="44"/>
    </row>
    <row r="309" ht="15.75" customHeight="1">
      <c r="E309" s="44"/>
    </row>
    <row r="310" ht="15.75" customHeight="1">
      <c r="E310" s="44"/>
    </row>
    <row r="311" ht="15.75" customHeight="1">
      <c r="E311" s="44"/>
    </row>
    <row r="312" ht="15.75" customHeight="1">
      <c r="E312" s="44"/>
    </row>
    <row r="313" ht="15.75" customHeight="1">
      <c r="E313" s="44"/>
    </row>
    <row r="314" ht="15.75" customHeight="1">
      <c r="E314" s="44"/>
    </row>
    <row r="315" ht="15.75" customHeight="1">
      <c r="E315" s="44"/>
    </row>
    <row r="316" ht="15.75" customHeight="1">
      <c r="E316" s="44"/>
    </row>
    <row r="317" ht="15.75" customHeight="1">
      <c r="E317" s="44"/>
    </row>
    <row r="318" ht="15.75" customHeight="1">
      <c r="E318" s="44"/>
    </row>
    <row r="319" ht="15.75" customHeight="1">
      <c r="E319" s="44"/>
    </row>
    <row r="320" ht="15.75" customHeight="1">
      <c r="E320" s="44"/>
    </row>
    <row r="321" ht="15.75" customHeight="1">
      <c r="E321" s="44"/>
    </row>
    <row r="322" ht="15.75" customHeight="1">
      <c r="E322" s="44"/>
    </row>
    <row r="323" ht="15.75" customHeight="1">
      <c r="E323" s="44"/>
    </row>
    <row r="324" ht="15.75" customHeight="1">
      <c r="E324" s="44"/>
    </row>
    <row r="325" ht="15.75" customHeight="1">
      <c r="E325" s="44"/>
    </row>
    <row r="326" ht="15.75" customHeight="1">
      <c r="E326" s="44"/>
    </row>
    <row r="327" ht="15.75" customHeight="1">
      <c r="E327" s="44"/>
    </row>
    <row r="328" ht="15.75" customHeight="1">
      <c r="E328" s="44"/>
    </row>
    <row r="329" ht="15.75" customHeight="1">
      <c r="E329" s="44"/>
    </row>
    <row r="330" ht="15.75" customHeight="1">
      <c r="E330" s="44"/>
    </row>
    <row r="331" ht="15.75" customHeight="1">
      <c r="E331" s="44"/>
    </row>
    <row r="332" ht="15.75" customHeight="1">
      <c r="E332" s="44"/>
    </row>
    <row r="333" ht="15.75" customHeight="1">
      <c r="E333" s="44"/>
    </row>
    <row r="334" ht="15.75" customHeight="1">
      <c r="E334" s="44"/>
    </row>
    <row r="335" ht="15.75" customHeight="1">
      <c r="E335" s="44"/>
    </row>
    <row r="336" ht="15.75" customHeight="1">
      <c r="E336" s="44"/>
    </row>
    <row r="337" ht="15.75" customHeight="1">
      <c r="E337" s="44"/>
    </row>
    <row r="338" ht="15.75" customHeight="1">
      <c r="E338" s="44"/>
    </row>
    <row r="339" ht="15.75" customHeight="1">
      <c r="E339" s="44"/>
    </row>
    <row r="340" ht="15.75" customHeight="1">
      <c r="E340" s="44"/>
    </row>
    <row r="341" ht="15.75" customHeight="1">
      <c r="E341" s="44"/>
    </row>
    <row r="342" ht="15.75" customHeight="1">
      <c r="E342" s="44"/>
    </row>
    <row r="343" ht="15.75" customHeight="1">
      <c r="E343" s="44"/>
    </row>
    <row r="344" ht="15.75" customHeight="1">
      <c r="E344" s="44"/>
    </row>
    <row r="345" ht="15.75" customHeight="1">
      <c r="E345" s="44"/>
    </row>
    <row r="346" ht="15.75" customHeight="1">
      <c r="E346" s="44"/>
    </row>
    <row r="347" ht="15.75" customHeight="1">
      <c r="E347" s="44"/>
    </row>
    <row r="348" ht="15.75" customHeight="1">
      <c r="E348" s="44"/>
    </row>
    <row r="349" ht="15.75" customHeight="1">
      <c r="E349" s="44"/>
    </row>
    <row r="350" ht="15.75" customHeight="1">
      <c r="E350" s="44"/>
    </row>
    <row r="351" ht="15.75" customHeight="1">
      <c r="E351" s="44"/>
    </row>
    <row r="352" ht="15.75" customHeight="1">
      <c r="E352" s="44"/>
    </row>
    <row r="353" ht="15.75" customHeight="1">
      <c r="E353" s="44"/>
    </row>
    <row r="354" ht="15.75" customHeight="1">
      <c r="E354" s="44"/>
    </row>
    <row r="355" ht="15.75" customHeight="1">
      <c r="E355" s="44"/>
    </row>
    <row r="356" ht="15.75" customHeight="1">
      <c r="E356" s="44"/>
    </row>
    <row r="357" ht="15.75" customHeight="1">
      <c r="E357" s="44"/>
    </row>
    <row r="358" ht="15.75" customHeight="1">
      <c r="E358" s="44"/>
    </row>
    <row r="359" ht="15.75" customHeight="1">
      <c r="E359" s="44"/>
    </row>
    <row r="360" ht="15.75" customHeight="1">
      <c r="E360" s="44"/>
    </row>
    <row r="361" ht="15.75" customHeight="1">
      <c r="E361" s="44"/>
    </row>
    <row r="362" ht="15.75" customHeight="1">
      <c r="E362" s="44"/>
    </row>
    <row r="363" ht="15.75" customHeight="1">
      <c r="E363" s="44"/>
    </row>
    <row r="364" ht="15.75" customHeight="1">
      <c r="E364" s="44"/>
    </row>
    <row r="365" ht="15.75" customHeight="1">
      <c r="E365" s="44"/>
    </row>
    <row r="366" ht="15.75" customHeight="1">
      <c r="E366" s="44"/>
    </row>
    <row r="367" ht="15.75" customHeight="1">
      <c r="E367" s="44"/>
    </row>
    <row r="368" ht="15.75" customHeight="1">
      <c r="E368" s="44"/>
    </row>
    <row r="369" ht="15.75" customHeight="1">
      <c r="E369" s="44"/>
    </row>
    <row r="370" ht="15.75" customHeight="1">
      <c r="E370" s="44"/>
    </row>
    <row r="371" ht="15.75" customHeight="1">
      <c r="E371" s="44"/>
    </row>
    <row r="372" ht="15.75" customHeight="1">
      <c r="E372" s="44"/>
    </row>
    <row r="373" ht="15.75" customHeight="1">
      <c r="E373" s="44"/>
    </row>
    <row r="374" ht="15.75" customHeight="1">
      <c r="E374" s="44"/>
    </row>
    <row r="375" ht="15.75" customHeight="1">
      <c r="E375" s="44"/>
    </row>
    <row r="376" ht="15.75" customHeight="1">
      <c r="E376" s="44"/>
    </row>
    <row r="377" ht="15.75" customHeight="1">
      <c r="E377" s="44"/>
    </row>
    <row r="378" ht="15.75" customHeight="1">
      <c r="E378" s="44"/>
    </row>
    <row r="379" ht="15.75" customHeight="1">
      <c r="E379" s="44"/>
    </row>
    <row r="380" ht="15.75" customHeight="1">
      <c r="E380" s="44"/>
    </row>
    <row r="381" ht="15.75" customHeight="1">
      <c r="E381" s="44"/>
    </row>
    <row r="382" ht="15.75" customHeight="1">
      <c r="E382" s="44"/>
    </row>
    <row r="383" ht="15.75" customHeight="1">
      <c r="E383" s="44"/>
    </row>
    <row r="384" ht="15.75" customHeight="1">
      <c r="E384" s="44"/>
    </row>
    <row r="385" ht="15.75" customHeight="1">
      <c r="E385" s="44"/>
    </row>
    <row r="386" ht="15.75" customHeight="1">
      <c r="E386" s="44"/>
    </row>
    <row r="387" ht="15.75" customHeight="1">
      <c r="E387" s="44"/>
    </row>
    <row r="388" ht="15.75" customHeight="1">
      <c r="E388" s="44"/>
    </row>
    <row r="389" ht="15.75" customHeight="1">
      <c r="E389" s="44"/>
    </row>
    <row r="390" ht="15.75" customHeight="1">
      <c r="E390" s="44"/>
    </row>
    <row r="391" ht="15.75" customHeight="1">
      <c r="E391" s="44"/>
    </row>
    <row r="392" ht="15.75" customHeight="1">
      <c r="E392" s="44"/>
    </row>
    <row r="393" ht="15.75" customHeight="1">
      <c r="E393" s="44"/>
    </row>
    <row r="394" ht="15.75" customHeight="1">
      <c r="E394" s="44"/>
    </row>
    <row r="395" ht="15.75" customHeight="1">
      <c r="E395" s="44"/>
    </row>
    <row r="396" ht="15.75" customHeight="1">
      <c r="E396" s="44"/>
    </row>
    <row r="397" ht="15.75" customHeight="1">
      <c r="E397" s="44"/>
    </row>
    <row r="398" ht="15.75" customHeight="1">
      <c r="E398" s="44"/>
    </row>
    <row r="399" ht="15.75" customHeight="1">
      <c r="E399" s="44"/>
    </row>
    <row r="400" ht="15.75" customHeight="1">
      <c r="E400" s="44"/>
    </row>
    <row r="401" ht="15.75" customHeight="1">
      <c r="E401" s="44"/>
    </row>
    <row r="402" ht="15.75" customHeight="1">
      <c r="E402" s="44"/>
    </row>
    <row r="403" ht="15.75" customHeight="1">
      <c r="E403" s="44"/>
    </row>
    <row r="404" ht="15.75" customHeight="1">
      <c r="E404" s="44"/>
    </row>
    <row r="405" ht="15.75" customHeight="1">
      <c r="E405" s="44"/>
    </row>
    <row r="406" ht="15.75" customHeight="1">
      <c r="E406" s="44"/>
    </row>
    <row r="407" ht="15.75" customHeight="1">
      <c r="E407" s="44"/>
    </row>
    <row r="408" ht="15.75" customHeight="1">
      <c r="E408" s="44"/>
    </row>
    <row r="409" ht="15.75" customHeight="1">
      <c r="E409" s="44"/>
    </row>
    <row r="410" ht="15.75" customHeight="1">
      <c r="E410" s="44"/>
    </row>
    <row r="411" ht="15.75" customHeight="1">
      <c r="E411" s="44"/>
    </row>
    <row r="412" ht="15.75" customHeight="1">
      <c r="E412" s="44"/>
    </row>
    <row r="413" ht="15.75" customHeight="1">
      <c r="E413" s="44"/>
    </row>
    <row r="414" ht="15.75" customHeight="1">
      <c r="E414" s="44"/>
    </row>
    <row r="415" ht="15.75" customHeight="1">
      <c r="E415" s="44"/>
    </row>
    <row r="416" ht="15.75" customHeight="1">
      <c r="E416" s="44"/>
    </row>
    <row r="417" ht="15.75" customHeight="1">
      <c r="E417" s="44"/>
    </row>
    <row r="418" ht="15.75" customHeight="1">
      <c r="E418" s="44"/>
    </row>
    <row r="419" ht="15.75" customHeight="1">
      <c r="E419" s="44"/>
    </row>
    <row r="420" ht="15.75" customHeight="1">
      <c r="E420" s="44"/>
    </row>
    <row r="421" ht="15.75" customHeight="1">
      <c r="E421" s="44"/>
    </row>
    <row r="422" ht="15.75" customHeight="1">
      <c r="E422" s="44"/>
    </row>
    <row r="423" ht="15.75" customHeight="1">
      <c r="E423" s="44"/>
    </row>
    <row r="424" ht="15.75" customHeight="1">
      <c r="E424" s="44"/>
    </row>
    <row r="425" ht="15.75" customHeight="1">
      <c r="E425" s="44"/>
    </row>
    <row r="426" ht="15.75" customHeight="1">
      <c r="E426" s="44"/>
    </row>
    <row r="427" ht="15.75" customHeight="1">
      <c r="E427" s="44"/>
    </row>
    <row r="428" ht="15.75" customHeight="1">
      <c r="E428" s="44"/>
    </row>
    <row r="429" ht="15.75" customHeight="1">
      <c r="E429" s="44"/>
    </row>
    <row r="430" ht="15.75" customHeight="1">
      <c r="E430" s="44"/>
    </row>
    <row r="431" ht="15.75" customHeight="1">
      <c r="E431" s="44"/>
    </row>
    <row r="432" ht="15.75" customHeight="1">
      <c r="E432" s="44"/>
    </row>
    <row r="433" ht="15.75" customHeight="1">
      <c r="E433" s="44"/>
    </row>
    <row r="434" ht="15.75" customHeight="1">
      <c r="E434" s="44"/>
    </row>
    <row r="435" ht="15.75" customHeight="1">
      <c r="E435" s="44"/>
    </row>
    <row r="436" ht="15.75" customHeight="1">
      <c r="E436" s="44"/>
    </row>
    <row r="437" ht="15.75" customHeight="1">
      <c r="E437" s="44"/>
    </row>
    <row r="438" ht="15.75" customHeight="1">
      <c r="E438" s="44"/>
    </row>
    <row r="439" ht="15.75" customHeight="1">
      <c r="E439" s="44"/>
    </row>
    <row r="440" ht="15.75" customHeight="1">
      <c r="E440" s="44"/>
    </row>
    <row r="441" ht="15.75" customHeight="1">
      <c r="E441" s="44"/>
    </row>
    <row r="442" ht="15.75" customHeight="1">
      <c r="E442" s="44"/>
    </row>
    <row r="443" ht="15.75" customHeight="1">
      <c r="E443" s="44"/>
    </row>
    <row r="444" ht="15.75" customHeight="1">
      <c r="E444" s="44"/>
    </row>
    <row r="445" ht="15.75" customHeight="1">
      <c r="E445" s="44"/>
    </row>
    <row r="446" ht="15.75" customHeight="1">
      <c r="E446" s="44"/>
    </row>
    <row r="447" ht="15.75" customHeight="1">
      <c r="E447" s="44"/>
    </row>
    <row r="448" ht="15.75" customHeight="1">
      <c r="E448" s="44"/>
    </row>
    <row r="449" ht="15.75" customHeight="1">
      <c r="E449" s="44"/>
    </row>
    <row r="450" ht="15.75" customHeight="1">
      <c r="E450" s="44"/>
    </row>
    <row r="451" ht="15.75" customHeight="1">
      <c r="E451" s="44"/>
    </row>
    <row r="452" ht="15.75" customHeight="1">
      <c r="E452" s="44"/>
    </row>
    <row r="453" ht="15.75" customHeight="1">
      <c r="E453" s="44"/>
    </row>
    <row r="454" ht="15.75" customHeight="1">
      <c r="E454" s="44"/>
    </row>
    <row r="455" ht="15.75" customHeight="1">
      <c r="E455" s="44"/>
    </row>
    <row r="456" ht="15.75" customHeight="1">
      <c r="E456" s="44"/>
    </row>
    <row r="457" ht="15.75" customHeight="1">
      <c r="E457" s="44"/>
    </row>
    <row r="458" ht="15.75" customHeight="1">
      <c r="E458" s="44"/>
    </row>
    <row r="459" ht="15.75" customHeight="1">
      <c r="E459" s="44"/>
    </row>
    <row r="460" ht="15.75" customHeight="1">
      <c r="E460" s="44"/>
    </row>
    <row r="461" ht="15.75" customHeight="1">
      <c r="E461" s="44"/>
    </row>
    <row r="462" ht="15.75" customHeight="1">
      <c r="E462" s="44"/>
    </row>
    <row r="463" ht="15.75" customHeight="1">
      <c r="E463" s="44"/>
    </row>
    <row r="464" ht="15.75" customHeight="1">
      <c r="E464" s="44"/>
    </row>
    <row r="465" ht="15.75" customHeight="1">
      <c r="E465" s="44"/>
    </row>
    <row r="466" ht="15.75" customHeight="1">
      <c r="E466" s="44"/>
    </row>
    <row r="467" ht="15.75" customHeight="1">
      <c r="E467" s="44"/>
    </row>
    <row r="468" ht="15.75" customHeight="1">
      <c r="E468" s="44"/>
    </row>
    <row r="469" ht="15.75" customHeight="1">
      <c r="E469" s="44"/>
    </row>
    <row r="470" ht="15.75" customHeight="1">
      <c r="E470" s="44"/>
    </row>
    <row r="471" ht="15.75" customHeight="1">
      <c r="E471" s="44"/>
    </row>
    <row r="472" ht="15.75" customHeight="1">
      <c r="E472" s="44"/>
    </row>
    <row r="473" ht="15.75" customHeight="1">
      <c r="E473" s="44"/>
    </row>
    <row r="474" ht="15.75" customHeight="1">
      <c r="E474" s="44"/>
    </row>
    <row r="475" ht="15.75" customHeight="1">
      <c r="E475" s="44"/>
    </row>
    <row r="476" ht="15.75" customHeight="1">
      <c r="E476" s="44"/>
    </row>
    <row r="477" ht="15.75" customHeight="1">
      <c r="E477" s="44"/>
    </row>
    <row r="478" ht="15.75" customHeight="1">
      <c r="E478" s="44"/>
    </row>
    <row r="479" ht="15.75" customHeight="1">
      <c r="E479" s="44"/>
    </row>
    <row r="480" ht="15.75" customHeight="1">
      <c r="E480" s="44"/>
    </row>
    <row r="481" ht="15.75" customHeight="1">
      <c r="E481" s="44"/>
    </row>
    <row r="482" ht="15.75" customHeight="1">
      <c r="E482" s="44"/>
    </row>
    <row r="483" ht="15.75" customHeight="1">
      <c r="E483" s="44"/>
    </row>
    <row r="484" ht="15.75" customHeight="1">
      <c r="E484" s="44"/>
    </row>
    <row r="485" ht="15.75" customHeight="1">
      <c r="E485" s="44"/>
    </row>
    <row r="486" ht="15.75" customHeight="1">
      <c r="E486" s="44"/>
    </row>
    <row r="487" ht="15.75" customHeight="1">
      <c r="E487" s="44"/>
    </row>
    <row r="488" ht="15.75" customHeight="1">
      <c r="E488" s="44"/>
    </row>
    <row r="489" ht="15.75" customHeight="1">
      <c r="E489" s="44"/>
    </row>
    <row r="490" ht="15.75" customHeight="1">
      <c r="E490" s="44"/>
    </row>
    <row r="491" ht="15.75" customHeight="1">
      <c r="E491" s="44"/>
    </row>
    <row r="492" ht="15.75" customHeight="1">
      <c r="E492" s="44"/>
    </row>
    <row r="493" ht="15.75" customHeight="1">
      <c r="E493" s="44"/>
    </row>
    <row r="494" ht="15.75" customHeight="1">
      <c r="E494" s="44"/>
    </row>
    <row r="495" ht="15.75" customHeight="1">
      <c r="E495" s="44"/>
    </row>
    <row r="496" ht="15.75" customHeight="1">
      <c r="E496" s="44"/>
    </row>
    <row r="497" ht="15.75" customHeight="1">
      <c r="E497" s="44"/>
    </row>
    <row r="498" ht="15.75" customHeight="1">
      <c r="E498" s="44"/>
    </row>
    <row r="499" ht="15.75" customHeight="1">
      <c r="E499" s="44"/>
    </row>
    <row r="500" ht="15.75" customHeight="1">
      <c r="E500" s="44"/>
    </row>
    <row r="501" ht="15.75" customHeight="1">
      <c r="E501" s="44"/>
    </row>
    <row r="502" ht="15.75" customHeight="1">
      <c r="E502" s="44"/>
    </row>
    <row r="503" ht="15.75" customHeight="1">
      <c r="E503" s="44"/>
    </row>
    <row r="504" ht="15.75" customHeight="1">
      <c r="E504" s="44"/>
    </row>
    <row r="505" ht="15.75" customHeight="1">
      <c r="E505" s="44"/>
    </row>
    <row r="506" ht="15.75" customHeight="1">
      <c r="E506" s="44"/>
    </row>
    <row r="507" ht="15.75" customHeight="1">
      <c r="E507" s="44"/>
    </row>
    <row r="508" ht="15.75" customHeight="1">
      <c r="E508" s="44"/>
    </row>
    <row r="509" ht="15.75" customHeight="1">
      <c r="E509" s="44"/>
    </row>
    <row r="510" ht="15.75" customHeight="1">
      <c r="E510" s="44"/>
    </row>
    <row r="511" ht="15.75" customHeight="1">
      <c r="E511" s="44"/>
    </row>
    <row r="512" ht="15.75" customHeight="1">
      <c r="E512" s="44"/>
    </row>
    <row r="513" ht="15.75" customHeight="1">
      <c r="E513" s="44"/>
    </row>
    <row r="514" ht="15.75" customHeight="1">
      <c r="E514" s="44"/>
    </row>
    <row r="515" ht="15.75" customHeight="1">
      <c r="E515" s="44"/>
    </row>
    <row r="516" ht="15.75" customHeight="1">
      <c r="E516" s="44"/>
    </row>
    <row r="517" ht="15.75" customHeight="1">
      <c r="E517" s="44"/>
    </row>
    <row r="518" ht="15.75" customHeight="1">
      <c r="E518" s="44"/>
    </row>
    <row r="519" ht="15.75" customHeight="1">
      <c r="E519" s="44"/>
    </row>
    <row r="520" ht="15.75" customHeight="1">
      <c r="E520" s="44"/>
    </row>
    <row r="521" ht="15.75" customHeight="1">
      <c r="E521" s="44"/>
    </row>
    <row r="522" ht="15.75" customHeight="1">
      <c r="E522" s="44"/>
    </row>
    <row r="523" ht="15.75" customHeight="1">
      <c r="E523" s="44"/>
    </row>
    <row r="524" ht="15.75" customHeight="1">
      <c r="E524" s="44"/>
    </row>
    <row r="525" ht="15.75" customHeight="1">
      <c r="E525" s="44"/>
    </row>
    <row r="526" ht="15.75" customHeight="1">
      <c r="E526" s="44"/>
    </row>
    <row r="527" ht="15.75" customHeight="1">
      <c r="E527" s="44"/>
    </row>
    <row r="528" ht="15.75" customHeight="1">
      <c r="E528" s="44"/>
    </row>
    <row r="529" ht="15.75" customHeight="1">
      <c r="E529" s="44"/>
    </row>
    <row r="530" ht="15.75" customHeight="1">
      <c r="E530" s="44"/>
    </row>
    <row r="531" ht="15.75" customHeight="1">
      <c r="E531" s="44"/>
    </row>
    <row r="532" ht="15.75" customHeight="1">
      <c r="E532" s="44"/>
    </row>
    <row r="533" ht="15.75" customHeight="1">
      <c r="E533" s="44"/>
    </row>
    <row r="534" ht="15.75" customHeight="1">
      <c r="E534" s="44"/>
    </row>
    <row r="535" ht="15.75" customHeight="1">
      <c r="E535" s="44"/>
    </row>
    <row r="536" ht="15.75" customHeight="1">
      <c r="E536" s="44"/>
    </row>
    <row r="537" ht="15.75" customHeight="1">
      <c r="E537" s="44"/>
    </row>
    <row r="538" ht="15.75" customHeight="1">
      <c r="E538" s="44"/>
    </row>
    <row r="539" ht="15.75" customHeight="1">
      <c r="E539" s="44"/>
    </row>
    <row r="540" ht="15.75" customHeight="1">
      <c r="E540" s="44"/>
    </row>
    <row r="541" ht="15.75" customHeight="1">
      <c r="E541" s="44"/>
    </row>
    <row r="542" ht="15.75" customHeight="1">
      <c r="E542" s="44"/>
    </row>
    <row r="543" ht="15.75" customHeight="1">
      <c r="E543" s="44"/>
    </row>
    <row r="544" ht="15.75" customHeight="1">
      <c r="E544" s="44"/>
    </row>
    <row r="545" ht="15.75" customHeight="1">
      <c r="E545" s="44"/>
    </row>
    <row r="546" ht="15.75" customHeight="1">
      <c r="E546" s="44"/>
    </row>
    <row r="547" ht="15.75" customHeight="1">
      <c r="E547" s="44"/>
    </row>
    <row r="548" ht="15.75" customHeight="1">
      <c r="E548" s="44"/>
    </row>
    <row r="549" ht="15.75" customHeight="1">
      <c r="E549" s="44"/>
    </row>
    <row r="550" ht="15.75" customHeight="1">
      <c r="E550" s="44"/>
    </row>
    <row r="551" ht="15.75" customHeight="1">
      <c r="E551" s="44"/>
    </row>
    <row r="552" ht="15.75" customHeight="1">
      <c r="E552" s="44"/>
    </row>
    <row r="553" ht="15.75" customHeight="1">
      <c r="E553" s="44"/>
    </row>
    <row r="554" ht="15.75" customHeight="1">
      <c r="E554" s="44"/>
    </row>
    <row r="555" ht="15.75" customHeight="1">
      <c r="E555" s="44"/>
    </row>
    <row r="556" ht="15.75" customHeight="1">
      <c r="E556" s="44"/>
    </row>
    <row r="557" ht="15.75" customHeight="1">
      <c r="E557" s="44"/>
    </row>
    <row r="558" ht="15.75" customHeight="1">
      <c r="E558" s="44"/>
    </row>
    <row r="559" ht="15.75" customHeight="1">
      <c r="E559" s="44"/>
    </row>
    <row r="560" ht="15.75" customHeight="1">
      <c r="E560" s="44"/>
    </row>
    <row r="561" ht="15.75" customHeight="1">
      <c r="E561" s="44"/>
    </row>
    <row r="562" ht="15.75" customHeight="1">
      <c r="E562" s="44"/>
    </row>
    <row r="563" ht="15.75" customHeight="1">
      <c r="E563" s="44"/>
    </row>
    <row r="564" ht="15.75" customHeight="1">
      <c r="E564" s="44"/>
    </row>
    <row r="565" ht="15.75" customHeight="1">
      <c r="E565" s="44"/>
    </row>
    <row r="566" ht="15.75" customHeight="1">
      <c r="E566" s="44"/>
    </row>
    <row r="567" ht="15.75" customHeight="1">
      <c r="E567" s="44"/>
    </row>
    <row r="568" ht="15.75" customHeight="1">
      <c r="E568" s="44"/>
    </row>
    <row r="569" ht="15.75" customHeight="1">
      <c r="E569" s="44"/>
    </row>
    <row r="570" ht="15.75" customHeight="1">
      <c r="E570" s="44"/>
    </row>
    <row r="571" ht="15.75" customHeight="1">
      <c r="E571" s="44"/>
    </row>
    <row r="572" ht="15.75" customHeight="1">
      <c r="E572" s="44"/>
    </row>
    <row r="573" ht="15.75" customHeight="1">
      <c r="E573" s="44"/>
    </row>
    <row r="574" ht="15.75" customHeight="1">
      <c r="E574" s="44"/>
    </row>
    <row r="575" ht="15.75" customHeight="1">
      <c r="E575" s="44"/>
    </row>
    <row r="576" ht="15.75" customHeight="1">
      <c r="E576" s="44"/>
    </row>
    <row r="577" ht="15.75" customHeight="1">
      <c r="E577" s="44"/>
    </row>
    <row r="578" ht="15.75" customHeight="1">
      <c r="E578" s="44"/>
    </row>
    <row r="579" ht="15.75" customHeight="1">
      <c r="E579" s="44"/>
    </row>
    <row r="580" ht="15.75" customHeight="1">
      <c r="E580" s="44"/>
    </row>
    <row r="581" ht="15.75" customHeight="1">
      <c r="E581" s="44"/>
    </row>
    <row r="582" ht="15.75" customHeight="1">
      <c r="E582" s="44"/>
    </row>
    <row r="583" ht="15.75" customHeight="1">
      <c r="E583" s="44"/>
    </row>
    <row r="584" ht="15.75" customHeight="1">
      <c r="E584" s="44"/>
    </row>
    <row r="585" ht="15.75" customHeight="1">
      <c r="E585" s="44"/>
    </row>
    <row r="586" ht="15.75" customHeight="1">
      <c r="E586" s="44"/>
    </row>
    <row r="587" ht="15.75" customHeight="1">
      <c r="E587" s="44"/>
    </row>
    <row r="588" ht="15.75" customHeight="1">
      <c r="E588" s="44"/>
    </row>
    <row r="589" ht="15.75" customHeight="1">
      <c r="E589" s="44"/>
    </row>
    <row r="590" ht="15.75" customHeight="1">
      <c r="E590" s="44"/>
    </row>
    <row r="591" ht="15.75" customHeight="1">
      <c r="E591" s="44"/>
    </row>
    <row r="592" ht="15.75" customHeight="1">
      <c r="E592" s="44"/>
    </row>
    <row r="593" ht="15.75" customHeight="1">
      <c r="E593" s="44"/>
    </row>
    <row r="594" ht="15.75" customHeight="1">
      <c r="E594" s="44"/>
    </row>
    <row r="595" ht="15.75" customHeight="1">
      <c r="E595" s="44"/>
    </row>
    <row r="596" ht="15.75" customHeight="1">
      <c r="E596" s="44"/>
    </row>
    <row r="597" ht="15.75" customHeight="1">
      <c r="E597" s="44"/>
    </row>
    <row r="598" ht="15.75" customHeight="1">
      <c r="E598" s="44"/>
    </row>
    <row r="599" ht="15.75" customHeight="1">
      <c r="E599" s="44"/>
    </row>
    <row r="600" ht="15.75" customHeight="1">
      <c r="E600" s="44"/>
    </row>
    <row r="601" ht="15.75" customHeight="1">
      <c r="E601" s="44"/>
    </row>
    <row r="602" ht="15.75" customHeight="1">
      <c r="E602" s="44"/>
    </row>
    <row r="603" ht="15.75" customHeight="1">
      <c r="E603" s="44"/>
    </row>
    <row r="604" ht="15.75" customHeight="1">
      <c r="E604" s="44"/>
    </row>
    <row r="605" ht="15.75" customHeight="1">
      <c r="E605" s="44"/>
    </row>
    <row r="606" ht="15.75" customHeight="1">
      <c r="E606" s="44"/>
    </row>
    <row r="607" ht="15.75" customHeight="1">
      <c r="E607" s="44"/>
    </row>
    <row r="608" ht="15.75" customHeight="1">
      <c r="E608" s="44"/>
    </row>
    <row r="609" ht="15.75" customHeight="1">
      <c r="E609" s="44"/>
    </row>
    <row r="610" ht="15.75" customHeight="1">
      <c r="E610" s="44"/>
    </row>
    <row r="611" ht="15.75" customHeight="1">
      <c r="E611" s="44"/>
    </row>
    <row r="612" ht="15.75" customHeight="1">
      <c r="E612" s="44"/>
    </row>
    <row r="613" ht="15.75" customHeight="1">
      <c r="E613" s="44"/>
    </row>
    <row r="614" ht="15.75" customHeight="1">
      <c r="E614" s="44"/>
    </row>
    <row r="615" ht="15.75" customHeight="1">
      <c r="E615" s="44"/>
    </row>
    <row r="616" ht="15.75" customHeight="1">
      <c r="E616" s="44"/>
    </row>
    <row r="617" ht="15.75" customHeight="1">
      <c r="E617" s="44"/>
    </row>
    <row r="618" ht="15.75" customHeight="1">
      <c r="E618" s="44"/>
    </row>
    <row r="619" ht="15.75" customHeight="1">
      <c r="E619" s="44"/>
    </row>
    <row r="620" ht="15.75" customHeight="1">
      <c r="E620" s="44"/>
    </row>
    <row r="621" ht="15.75" customHeight="1">
      <c r="E621" s="44"/>
    </row>
    <row r="622" ht="15.75" customHeight="1">
      <c r="E622" s="44"/>
    </row>
    <row r="623" ht="15.75" customHeight="1">
      <c r="E623" s="44"/>
    </row>
    <row r="624" ht="15.75" customHeight="1">
      <c r="E624" s="44"/>
    </row>
    <row r="625" ht="15.75" customHeight="1">
      <c r="E625" s="44"/>
    </row>
    <row r="626" ht="15.75" customHeight="1">
      <c r="E626" s="44"/>
    </row>
    <row r="627" ht="15.75" customHeight="1">
      <c r="E627" s="44"/>
    </row>
    <row r="628" ht="15.75" customHeight="1">
      <c r="E628" s="44"/>
    </row>
    <row r="629" ht="15.75" customHeight="1">
      <c r="E629" s="44"/>
    </row>
    <row r="630" ht="15.75" customHeight="1">
      <c r="E630" s="44"/>
    </row>
    <row r="631" ht="15.75" customHeight="1">
      <c r="E631" s="44"/>
    </row>
    <row r="632" ht="15.75" customHeight="1">
      <c r="E632" s="44"/>
    </row>
    <row r="633" ht="15.75" customHeight="1">
      <c r="E633" s="44"/>
    </row>
    <row r="634" ht="15.75" customHeight="1">
      <c r="E634" s="44"/>
    </row>
    <row r="635" ht="15.75" customHeight="1">
      <c r="E635" s="44"/>
    </row>
    <row r="636" ht="15.75" customHeight="1">
      <c r="E636" s="44"/>
    </row>
    <row r="637" ht="15.75" customHeight="1">
      <c r="E637" s="44"/>
    </row>
    <row r="638" ht="15.75" customHeight="1">
      <c r="E638" s="44"/>
    </row>
    <row r="639" ht="15.75" customHeight="1">
      <c r="E639" s="44"/>
    </row>
    <row r="640" ht="15.75" customHeight="1">
      <c r="E640" s="44"/>
    </row>
    <row r="641" ht="15.75" customHeight="1">
      <c r="E641" s="44"/>
    </row>
    <row r="642" ht="15.75" customHeight="1">
      <c r="E642" s="44"/>
    </row>
    <row r="643" ht="15.75" customHeight="1">
      <c r="E643" s="44"/>
    </row>
    <row r="644" ht="15.75" customHeight="1">
      <c r="E644" s="44"/>
    </row>
    <row r="645" ht="15.75" customHeight="1">
      <c r="E645" s="44"/>
    </row>
    <row r="646" ht="15.75" customHeight="1">
      <c r="E646" s="44"/>
    </row>
    <row r="647" ht="15.75" customHeight="1">
      <c r="E647" s="44"/>
    </row>
    <row r="648" ht="15.75" customHeight="1">
      <c r="E648" s="44"/>
    </row>
    <row r="649" ht="15.75" customHeight="1">
      <c r="E649" s="44"/>
    </row>
    <row r="650" ht="15.75" customHeight="1">
      <c r="E650" s="44"/>
    </row>
    <row r="651" ht="15.75" customHeight="1">
      <c r="E651" s="44"/>
    </row>
    <row r="652" ht="15.75" customHeight="1">
      <c r="E652" s="44"/>
    </row>
    <row r="653" ht="15.75" customHeight="1">
      <c r="E653" s="44"/>
    </row>
    <row r="654" ht="15.75" customHeight="1">
      <c r="E654" s="44"/>
    </row>
    <row r="655" ht="15.75" customHeight="1">
      <c r="E655" s="44"/>
    </row>
    <row r="656" ht="15.75" customHeight="1">
      <c r="E656" s="44"/>
    </row>
    <row r="657" ht="15.75" customHeight="1">
      <c r="E657" s="44"/>
    </row>
    <row r="658" ht="15.75" customHeight="1">
      <c r="E658" s="44"/>
    </row>
    <row r="659" ht="15.75" customHeight="1">
      <c r="E659" s="44"/>
    </row>
    <row r="660" ht="15.75" customHeight="1">
      <c r="E660" s="44"/>
    </row>
    <row r="661" ht="15.75" customHeight="1">
      <c r="E661" s="44"/>
    </row>
    <row r="662" ht="15.75" customHeight="1">
      <c r="E662" s="44"/>
    </row>
    <row r="663" ht="15.75" customHeight="1">
      <c r="E663" s="44"/>
    </row>
    <row r="664" ht="15.75" customHeight="1">
      <c r="E664" s="44"/>
    </row>
    <row r="665" ht="15.75" customHeight="1">
      <c r="E665" s="44"/>
    </row>
    <row r="666" ht="15.75" customHeight="1">
      <c r="E666" s="44"/>
    </row>
    <row r="667" ht="15.75" customHeight="1">
      <c r="E667" s="44"/>
    </row>
    <row r="668" ht="15.75" customHeight="1">
      <c r="E668" s="44"/>
    </row>
    <row r="669" ht="15.75" customHeight="1">
      <c r="E669" s="44"/>
    </row>
    <row r="670" ht="15.75" customHeight="1">
      <c r="E670" s="44"/>
    </row>
    <row r="671" ht="15.75" customHeight="1">
      <c r="E671" s="44"/>
    </row>
    <row r="672" ht="15.75" customHeight="1">
      <c r="E672" s="44"/>
    </row>
    <row r="673" ht="15.75" customHeight="1">
      <c r="E673" s="44"/>
    </row>
    <row r="674" ht="15.75" customHeight="1">
      <c r="E674" s="44"/>
    </row>
    <row r="675" ht="15.75" customHeight="1">
      <c r="E675" s="44"/>
    </row>
    <row r="676" ht="15.75" customHeight="1">
      <c r="E676" s="44"/>
    </row>
    <row r="677" ht="15.75" customHeight="1">
      <c r="E677" s="44"/>
    </row>
    <row r="678" ht="15.75" customHeight="1">
      <c r="E678" s="44"/>
    </row>
    <row r="679" ht="15.75" customHeight="1">
      <c r="E679" s="44"/>
    </row>
    <row r="680" ht="15.75" customHeight="1">
      <c r="E680" s="44"/>
    </row>
    <row r="681" ht="15.75" customHeight="1">
      <c r="E681" s="44"/>
    </row>
    <row r="682" ht="15.75" customHeight="1">
      <c r="E682" s="44"/>
    </row>
    <row r="683" ht="15.75" customHeight="1">
      <c r="E683" s="44"/>
    </row>
    <row r="684" ht="15.75" customHeight="1">
      <c r="E684" s="44"/>
    </row>
    <row r="685" ht="15.75" customHeight="1">
      <c r="E685" s="44"/>
    </row>
    <row r="686" ht="15.75" customHeight="1">
      <c r="E686" s="44"/>
    </row>
    <row r="687" ht="15.75" customHeight="1">
      <c r="E687" s="44"/>
    </row>
    <row r="688" ht="15.75" customHeight="1">
      <c r="E688" s="44"/>
    </row>
    <row r="689" ht="15.75" customHeight="1">
      <c r="E689" s="44"/>
    </row>
    <row r="690" ht="15.75" customHeight="1">
      <c r="E690" s="44"/>
    </row>
    <row r="691" ht="15.75" customHeight="1">
      <c r="E691" s="44"/>
    </row>
    <row r="692" ht="15.75" customHeight="1">
      <c r="E692" s="44"/>
    </row>
    <row r="693" ht="15.75" customHeight="1">
      <c r="E693" s="44"/>
    </row>
    <row r="694" ht="15.75" customHeight="1">
      <c r="E694" s="44"/>
    </row>
    <row r="695" ht="15.75" customHeight="1">
      <c r="E695" s="44"/>
    </row>
    <row r="696" ht="15.75" customHeight="1">
      <c r="E696" s="44"/>
    </row>
    <row r="697" ht="15.75" customHeight="1">
      <c r="E697" s="44"/>
    </row>
    <row r="698" ht="15.75" customHeight="1">
      <c r="E698" s="44"/>
    </row>
    <row r="699" ht="15.75" customHeight="1">
      <c r="E699" s="44"/>
    </row>
    <row r="700" ht="15.75" customHeight="1">
      <c r="E700" s="44"/>
    </row>
    <row r="701" ht="15.75" customHeight="1">
      <c r="E701" s="44"/>
    </row>
    <row r="702" ht="15.75" customHeight="1">
      <c r="E702" s="44"/>
    </row>
    <row r="703" ht="15.75" customHeight="1">
      <c r="E703" s="44"/>
    </row>
    <row r="704" ht="15.75" customHeight="1">
      <c r="E704" s="44"/>
    </row>
    <row r="705" ht="15.75" customHeight="1">
      <c r="E705" s="44"/>
    </row>
    <row r="706" ht="15.75" customHeight="1">
      <c r="E706" s="44"/>
    </row>
    <row r="707" ht="15.75" customHeight="1">
      <c r="E707" s="44"/>
    </row>
    <row r="708" ht="15.75" customHeight="1">
      <c r="E708" s="44"/>
    </row>
    <row r="709" ht="15.75" customHeight="1">
      <c r="E709" s="44"/>
    </row>
    <row r="710" ht="15.75" customHeight="1">
      <c r="E710" s="44"/>
    </row>
    <row r="711" ht="15.75" customHeight="1">
      <c r="E711" s="44"/>
    </row>
    <row r="712" ht="15.75" customHeight="1">
      <c r="E712" s="44"/>
    </row>
    <row r="713" ht="15.75" customHeight="1">
      <c r="E713" s="44"/>
    </row>
    <row r="714" ht="15.75" customHeight="1">
      <c r="E714" s="44"/>
    </row>
    <row r="715" ht="15.75" customHeight="1">
      <c r="E715" s="44"/>
    </row>
    <row r="716" ht="15.75" customHeight="1">
      <c r="E716" s="44"/>
    </row>
    <row r="717" ht="15.75" customHeight="1">
      <c r="E717" s="44"/>
    </row>
    <row r="718" ht="15.75" customHeight="1">
      <c r="E718" s="44"/>
    </row>
    <row r="719" ht="15.75" customHeight="1">
      <c r="E719" s="44"/>
    </row>
    <row r="720" ht="15.75" customHeight="1">
      <c r="E720" s="44"/>
    </row>
    <row r="721" ht="15.75" customHeight="1">
      <c r="E721" s="44"/>
    </row>
    <row r="722" ht="15.75" customHeight="1">
      <c r="E722" s="44"/>
    </row>
    <row r="723" ht="15.75" customHeight="1">
      <c r="E723" s="44"/>
    </row>
    <row r="724" ht="15.75" customHeight="1">
      <c r="E724" s="44"/>
    </row>
    <row r="725" ht="15.75" customHeight="1">
      <c r="E725" s="44"/>
    </row>
    <row r="726" ht="15.75" customHeight="1">
      <c r="E726" s="44"/>
    </row>
    <row r="727" ht="15.75" customHeight="1">
      <c r="E727" s="44"/>
    </row>
    <row r="728" ht="15.75" customHeight="1">
      <c r="E728" s="44"/>
    </row>
    <row r="729" ht="15.75" customHeight="1">
      <c r="E729" s="44"/>
    </row>
    <row r="730" ht="15.75" customHeight="1">
      <c r="E730" s="44"/>
    </row>
    <row r="731" ht="15.75" customHeight="1">
      <c r="E731" s="44"/>
    </row>
    <row r="732" ht="15.75" customHeight="1">
      <c r="E732" s="44"/>
    </row>
    <row r="733" ht="15.75" customHeight="1">
      <c r="E733" s="44"/>
    </row>
    <row r="734" ht="15.75" customHeight="1">
      <c r="E734" s="44"/>
    </row>
    <row r="735" ht="15.75" customHeight="1">
      <c r="E735" s="44"/>
    </row>
    <row r="736" ht="15.75" customHeight="1">
      <c r="E736" s="44"/>
    </row>
    <row r="737" ht="15.75" customHeight="1">
      <c r="E737" s="44"/>
    </row>
    <row r="738" ht="15.75" customHeight="1">
      <c r="E738" s="44"/>
    </row>
    <row r="739" ht="15.75" customHeight="1">
      <c r="E739" s="44"/>
    </row>
    <row r="740" ht="15.75" customHeight="1">
      <c r="E740" s="44"/>
    </row>
    <row r="741" ht="15.75" customHeight="1">
      <c r="E741" s="44"/>
    </row>
    <row r="742" ht="15.75" customHeight="1">
      <c r="E742" s="44"/>
    </row>
    <row r="743" ht="15.75" customHeight="1">
      <c r="E743" s="44"/>
    </row>
    <row r="744" ht="15.75" customHeight="1">
      <c r="E744" s="44"/>
    </row>
    <row r="745" ht="15.75" customHeight="1">
      <c r="E745" s="44"/>
    </row>
    <row r="746" ht="15.75" customHeight="1">
      <c r="E746" s="44"/>
    </row>
    <row r="747" ht="15.75" customHeight="1">
      <c r="E747" s="44"/>
    </row>
    <row r="748" ht="15.75" customHeight="1">
      <c r="E748" s="44"/>
    </row>
    <row r="749" ht="15.75" customHeight="1">
      <c r="E749" s="44"/>
    </row>
    <row r="750" ht="15.75" customHeight="1">
      <c r="E750" s="44"/>
    </row>
    <row r="751" ht="15.75" customHeight="1">
      <c r="E751" s="44"/>
    </row>
    <row r="752" ht="15.75" customHeight="1">
      <c r="E752" s="44"/>
    </row>
    <row r="753" ht="15.75" customHeight="1">
      <c r="E753" s="44"/>
    </row>
    <row r="754" ht="15.75" customHeight="1">
      <c r="E754" s="44"/>
    </row>
    <row r="755" ht="15.75" customHeight="1">
      <c r="E755" s="44"/>
    </row>
    <row r="756" ht="15.75" customHeight="1">
      <c r="E756" s="44"/>
    </row>
    <row r="757" ht="15.75" customHeight="1">
      <c r="E757" s="44"/>
    </row>
    <row r="758" ht="15.75" customHeight="1">
      <c r="E758" s="44"/>
    </row>
    <row r="759" ht="15.75" customHeight="1">
      <c r="E759" s="44"/>
    </row>
    <row r="760" ht="15.75" customHeight="1">
      <c r="E760" s="44"/>
    </row>
    <row r="761" ht="15.75" customHeight="1">
      <c r="E761" s="44"/>
    </row>
    <row r="762" ht="15.75" customHeight="1">
      <c r="E762" s="44"/>
    </row>
    <row r="763" ht="15.75" customHeight="1">
      <c r="E763" s="44"/>
    </row>
    <row r="764" ht="15.75" customHeight="1">
      <c r="E764" s="44"/>
    </row>
    <row r="765" ht="15.75" customHeight="1">
      <c r="E765" s="44"/>
    </row>
    <row r="766" ht="15.75" customHeight="1">
      <c r="E766" s="44"/>
    </row>
    <row r="767" ht="15.75" customHeight="1">
      <c r="E767" s="44"/>
    </row>
    <row r="768" ht="15.75" customHeight="1">
      <c r="E768" s="44"/>
    </row>
    <row r="769" ht="15.75" customHeight="1">
      <c r="E769" s="44"/>
    </row>
    <row r="770" ht="15.75" customHeight="1">
      <c r="E770" s="44"/>
    </row>
    <row r="771" ht="15.75" customHeight="1">
      <c r="E771" s="44"/>
    </row>
    <row r="772" ht="15.75" customHeight="1">
      <c r="E772" s="44"/>
    </row>
    <row r="773" ht="15.75" customHeight="1">
      <c r="E773" s="44"/>
    </row>
    <row r="774" ht="15.75" customHeight="1">
      <c r="E774" s="44"/>
    </row>
    <row r="775" ht="15.75" customHeight="1">
      <c r="E775" s="44"/>
    </row>
    <row r="776" ht="15.75" customHeight="1">
      <c r="E776" s="44"/>
    </row>
    <row r="777" ht="15.75" customHeight="1">
      <c r="E777" s="44"/>
    </row>
    <row r="778" ht="15.75" customHeight="1">
      <c r="E778" s="44"/>
    </row>
    <row r="779" ht="15.75" customHeight="1">
      <c r="E779" s="44"/>
    </row>
    <row r="780" ht="15.75" customHeight="1">
      <c r="E780" s="44"/>
    </row>
    <row r="781" ht="15.75" customHeight="1">
      <c r="E781" s="44"/>
    </row>
    <row r="782" ht="15.75" customHeight="1">
      <c r="E782" s="44"/>
    </row>
    <row r="783" ht="15.75" customHeight="1">
      <c r="E783" s="44"/>
    </row>
    <row r="784" ht="15.75" customHeight="1">
      <c r="E784" s="44"/>
    </row>
    <row r="785" ht="15.75" customHeight="1">
      <c r="E785" s="44"/>
    </row>
    <row r="786" ht="15.75" customHeight="1">
      <c r="E786" s="44"/>
    </row>
    <row r="787" ht="15.75" customHeight="1">
      <c r="E787" s="44"/>
    </row>
    <row r="788" ht="15.75" customHeight="1">
      <c r="E788" s="44"/>
    </row>
    <row r="789" ht="15.75" customHeight="1">
      <c r="E789" s="44"/>
    </row>
    <row r="790" ht="15.75" customHeight="1">
      <c r="E790" s="44"/>
    </row>
    <row r="791" ht="15.75" customHeight="1">
      <c r="E791" s="44"/>
    </row>
    <row r="792" ht="15.75" customHeight="1">
      <c r="E792" s="44"/>
    </row>
    <row r="793" ht="15.75" customHeight="1">
      <c r="E793" s="44"/>
    </row>
    <row r="794" ht="15.75" customHeight="1">
      <c r="E794" s="44"/>
    </row>
    <row r="795" ht="15.75" customHeight="1">
      <c r="E795" s="44"/>
    </row>
    <row r="796" ht="15.75" customHeight="1">
      <c r="E796" s="44"/>
    </row>
    <row r="797" ht="15.75" customHeight="1">
      <c r="E797" s="44"/>
    </row>
    <row r="798" ht="15.75" customHeight="1">
      <c r="E798" s="44"/>
    </row>
    <row r="799" ht="15.75" customHeight="1">
      <c r="E799" s="44"/>
    </row>
    <row r="800" ht="15.75" customHeight="1">
      <c r="E800" s="44"/>
    </row>
    <row r="801" ht="15.75" customHeight="1">
      <c r="E801" s="44"/>
    </row>
    <row r="802" ht="15.75" customHeight="1">
      <c r="E802" s="44"/>
    </row>
    <row r="803" ht="15.75" customHeight="1">
      <c r="E803" s="44"/>
    </row>
    <row r="804" ht="15.75" customHeight="1">
      <c r="E804" s="44"/>
    </row>
    <row r="805" ht="15.75" customHeight="1">
      <c r="E805" s="44"/>
    </row>
    <row r="806" ht="15.75" customHeight="1">
      <c r="E806" s="44"/>
    </row>
    <row r="807" ht="15.75" customHeight="1">
      <c r="E807" s="44"/>
    </row>
    <row r="808" ht="15.75" customHeight="1">
      <c r="E808" s="44"/>
    </row>
    <row r="809" ht="15.75" customHeight="1">
      <c r="E809" s="44"/>
    </row>
    <row r="810" ht="15.75" customHeight="1">
      <c r="E810" s="44"/>
    </row>
    <row r="811" ht="15.75" customHeight="1">
      <c r="E811" s="44"/>
    </row>
    <row r="812" ht="15.75" customHeight="1">
      <c r="E812" s="44"/>
    </row>
    <row r="813" ht="15.75" customHeight="1">
      <c r="E813" s="44"/>
    </row>
    <row r="814" ht="15.75" customHeight="1">
      <c r="E814" s="44"/>
    </row>
    <row r="815" ht="15.75" customHeight="1">
      <c r="E815" s="44"/>
    </row>
    <row r="816" ht="15.75" customHeight="1">
      <c r="E816" s="44"/>
    </row>
    <row r="817" ht="15.75" customHeight="1">
      <c r="E817" s="44"/>
    </row>
    <row r="818" ht="15.75" customHeight="1">
      <c r="E818" s="44"/>
    </row>
    <row r="819" ht="15.75" customHeight="1">
      <c r="E819" s="44"/>
    </row>
    <row r="820" ht="15.75" customHeight="1">
      <c r="E820" s="44"/>
    </row>
    <row r="821" ht="15.75" customHeight="1">
      <c r="E821" s="44"/>
    </row>
    <row r="822" ht="15.75" customHeight="1">
      <c r="E822" s="44"/>
    </row>
    <row r="823" ht="15.75" customHeight="1">
      <c r="E823" s="44"/>
    </row>
    <row r="824" ht="15.75" customHeight="1">
      <c r="E824" s="44"/>
    </row>
    <row r="825" ht="15.75" customHeight="1">
      <c r="E825" s="44"/>
    </row>
    <row r="826" ht="15.75" customHeight="1">
      <c r="E826" s="44"/>
    </row>
    <row r="827" ht="15.75" customHeight="1">
      <c r="E827" s="44"/>
    </row>
    <row r="828" ht="15.75" customHeight="1">
      <c r="E828" s="44"/>
    </row>
    <row r="829" ht="15.75" customHeight="1">
      <c r="E829" s="44"/>
    </row>
    <row r="830" ht="15.75" customHeight="1">
      <c r="E830" s="44"/>
    </row>
    <row r="831" ht="15.75" customHeight="1">
      <c r="E831" s="44"/>
    </row>
    <row r="832" ht="15.75" customHeight="1">
      <c r="E832" s="44"/>
    </row>
    <row r="833" ht="15.75" customHeight="1">
      <c r="E833" s="44"/>
    </row>
    <row r="834" ht="15.75" customHeight="1">
      <c r="E834" s="44"/>
    </row>
    <row r="835" ht="15.75" customHeight="1">
      <c r="E835" s="44"/>
    </row>
    <row r="836" ht="15.75" customHeight="1">
      <c r="E836" s="44"/>
    </row>
    <row r="837" ht="15.75" customHeight="1">
      <c r="E837" s="44"/>
    </row>
    <row r="838" ht="15.75" customHeight="1">
      <c r="E838" s="44"/>
    </row>
    <row r="839" ht="15.75" customHeight="1">
      <c r="E839" s="44"/>
    </row>
    <row r="840" ht="15.75" customHeight="1">
      <c r="E840" s="44"/>
    </row>
    <row r="841" ht="15.75" customHeight="1">
      <c r="E841" s="44"/>
    </row>
    <row r="842" ht="15.75" customHeight="1">
      <c r="E842" s="44"/>
    </row>
    <row r="843" ht="15.75" customHeight="1">
      <c r="E843" s="44"/>
    </row>
    <row r="844" ht="15.75" customHeight="1">
      <c r="E844" s="44"/>
    </row>
    <row r="845" ht="15.75" customHeight="1">
      <c r="E845" s="44"/>
    </row>
    <row r="846" ht="15.75" customHeight="1">
      <c r="E846" s="44"/>
    </row>
    <row r="847" ht="15.75" customHeight="1">
      <c r="E847" s="44"/>
    </row>
    <row r="848" ht="15.75" customHeight="1">
      <c r="E848" s="44"/>
    </row>
    <row r="849" ht="15.75" customHeight="1">
      <c r="E849" s="44"/>
    </row>
    <row r="850" ht="15.75" customHeight="1">
      <c r="E850" s="44"/>
    </row>
    <row r="851" ht="15.75" customHeight="1">
      <c r="E851" s="44"/>
    </row>
    <row r="852" ht="15.75" customHeight="1">
      <c r="E852" s="44"/>
    </row>
    <row r="853" ht="15.75" customHeight="1">
      <c r="E853" s="44"/>
    </row>
    <row r="854" ht="15.75" customHeight="1">
      <c r="E854" s="44"/>
    </row>
    <row r="855" ht="15.75" customHeight="1">
      <c r="E855" s="44"/>
    </row>
    <row r="856" ht="15.75" customHeight="1">
      <c r="E856" s="44"/>
    </row>
    <row r="857" ht="15.75" customHeight="1">
      <c r="E857" s="44"/>
    </row>
    <row r="858" ht="15.75" customHeight="1">
      <c r="E858" s="44"/>
    </row>
    <row r="859" ht="15.75" customHeight="1">
      <c r="E859" s="44"/>
    </row>
    <row r="860" ht="15.75" customHeight="1">
      <c r="E860" s="44"/>
    </row>
    <row r="861" ht="15.75" customHeight="1">
      <c r="E861" s="44"/>
    </row>
    <row r="862" ht="15.75" customHeight="1">
      <c r="E862" s="44"/>
    </row>
    <row r="863" ht="15.75" customHeight="1">
      <c r="E863" s="44"/>
    </row>
    <row r="864" ht="15.75" customHeight="1">
      <c r="E864" s="44"/>
    </row>
    <row r="865" ht="15.75" customHeight="1">
      <c r="E865" s="44"/>
    </row>
    <row r="866" ht="15.75" customHeight="1">
      <c r="E866" s="44"/>
    </row>
    <row r="867" ht="15.75" customHeight="1">
      <c r="E867" s="44"/>
    </row>
    <row r="868" ht="15.75" customHeight="1">
      <c r="E868" s="44"/>
    </row>
    <row r="869" ht="15.75" customHeight="1">
      <c r="E869" s="44"/>
    </row>
    <row r="870" ht="15.75" customHeight="1">
      <c r="E870" s="44"/>
    </row>
    <row r="871" ht="15.75" customHeight="1">
      <c r="E871" s="44"/>
    </row>
    <row r="872" ht="15.75" customHeight="1">
      <c r="E872" s="44"/>
    </row>
    <row r="873" ht="15.75" customHeight="1">
      <c r="E873" s="44"/>
    </row>
    <row r="874" ht="15.75" customHeight="1">
      <c r="E874" s="44"/>
    </row>
    <row r="875" ht="15.75" customHeight="1">
      <c r="E875" s="44"/>
    </row>
    <row r="876" ht="15.75" customHeight="1">
      <c r="E876" s="44"/>
    </row>
    <row r="877" ht="15.75" customHeight="1">
      <c r="E877" s="44"/>
    </row>
    <row r="878" ht="15.75" customHeight="1">
      <c r="E878" s="44"/>
    </row>
    <row r="879" ht="15.75" customHeight="1">
      <c r="E879" s="44"/>
    </row>
    <row r="880" ht="15.75" customHeight="1">
      <c r="E880" s="44"/>
    </row>
    <row r="881" ht="15.75" customHeight="1">
      <c r="E881" s="44"/>
    </row>
    <row r="882" ht="15.75" customHeight="1">
      <c r="E882" s="44"/>
    </row>
    <row r="883" ht="15.75" customHeight="1">
      <c r="E883" s="44"/>
    </row>
    <row r="884" ht="15.75" customHeight="1">
      <c r="E884" s="44"/>
    </row>
    <row r="885" ht="15.75" customHeight="1">
      <c r="E885" s="44"/>
    </row>
    <row r="886" ht="15.75" customHeight="1">
      <c r="E886" s="44"/>
    </row>
    <row r="887" ht="15.75" customHeight="1">
      <c r="E887" s="44"/>
    </row>
    <row r="888" ht="15.75" customHeight="1">
      <c r="E888" s="44"/>
    </row>
    <row r="889" ht="15.75" customHeight="1">
      <c r="E889" s="44"/>
    </row>
    <row r="890" ht="15.75" customHeight="1">
      <c r="E890" s="44"/>
    </row>
    <row r="891" ht="15.75" customHeight="1">
      <c r="E891" s="44"/>
    </row>
    <row r="892" ht="15.75" customHeight="1">
      <c r="E892" s="44"/>
    </row>
    <row r="893" ht="15.75" customHeight="1">
      <c r="E893" s="44"/>
    </row>
    <row r="894" ht="15.75" customHeight="1">
      <c r="E894" s="44"/>
    </row>
    <row r="895" ht="15.75" customHeight="1">
      <c r="E895" s="44"/>
    </row>
    <row r="896" ht="15.75" customHeight="1">
      <c r="E896" s="44"/>
    </row>
    <row r="897" ht="15.75" customHeight="1">
      <c r="E897" s="44"/>
    </row>
    <row r="898" ht="15.75" customHeight="1">
      <c r="E898" s="44"/>
    </row>
    <row r="899" ht="15.75" customHeight="1">
      <c r="E899" s="44"/>
    </row>
    <row r="900" ht="15.75" customHeight="1">
      <c r="E900" s="44"/>
    </row>
    <row r="901" ht="15.75" customHeight="1">
      <c r="E901" s="44"/>
    </row>
    <row r="902" ht="15.75" customHeight="1">
      <c r="E902" s="44"/>
    </row>
    <row r="903" ht="15.75" customHeight="1">
      <c r="E903" s="44"/>
    </row>
    <row r="904" ht="15.75" customHeight="1">
      <c r="E904" s="44"/>
    </row>
    <row r="905" ht="15.75" customHeight="1">
      <c r="E905" s="44"/>
    </row>
    <row r="906" ht="15.75" customHeight="1">
      <c r="E906" s="44"/>
    </row>
    <row r="907" ht="15.75" customHeight="1">
      <c r="E907" s="44"/>
    </row>
    <row r="908" ht="15.75" customHeight="1">
      <c r="E908" s="44"/>
    </row>
    <row r="909" ht="15.75" customHeight="1">
      <c r="E909" s="44"/>
    </row>
    <row r="910" ht="15.75" customHeight="1">
      <c r="E910" s="44"/>
    </row>
    <row r="911" ht="15.75" customHeight="1">
      <c r="E911" s="44"/>
    </row>
    <row r="912" ht="15.75" customHeight="1">
      <c r="E912" s="44"/>
    </row>
    <row r="913" ht="15.75" customHeight="1">
      <c r="E913" s="44"/>
    </row>
    <row r="914" ht="15.75" customHeight="1">
      <c r="E914" s="44"/>
    </row>
    <row r="915" ht="15.75" customHeight="1">
      <c r="E915" s="44"/>
    </row>
    <row r="916" ht="15.75" customHeight="1">
      <c r="E916" s="44"/>
    </row>
    <row r="917" ht="15.75" customHeight="1">
      <c r="E917" s="44"/>
    </row>
    <row r="918" ht="15.75" customHeight="1">
      <c r="E918" s="44"/>
    </row>
    <row r="919" ht="15.75" customHeight="1">
      <c r="E919" s="44"/>
    </row>
    <row r="920" ht="15.75" customHeight="1">
      <c r="E920" s="44"/>
    </row>
    <row r="921" ht="15.75" customHeight="1">
      <c r="E921" s="44"/>
    </row>
    <row r="922" ht="15.75" customHeight="1">
      <c r="E922" s="44"/>
    </row>
    <row r="923" ht="15.75" customHeight="1">
      <c r="E923" s="44"/>
    </row>
    <row r="924" ht="15.75" customHeight="1">
      <c r="E924" s="44"/>
    </row>
    <row r="925" ht="15.75" customHeight="1">
      <c r="E925" s="44"/>
    </row>
    <row r="926" ht="15.75" customHeight="1">
      <c r="E926" s="44"/>
    </row>
    <row r="927" ht="15.75" customHeight="1">
      <c r="E927" s="44"/>
    </row>
    <row r="928" ht="15.75" customHeight="1">
      <c r="E928" s="44"/>
    </row>
    <row r="929" ht="15.75" customHeight="1">
      <c r="E929" s="44"/>
    </row>
    <row r="930" ht="15.75" customHeight="1">
      <c r="E930" s="44"/>
    </row>
    <row r="931" ht="15.75" customHeight="1">
      <c r="E931" s="44"/>
    </row>
    <row r="932" ht="15.75" customHeight="1">
      <c r="E932" s="44"/>
    </row>
    <row r="933" ht="15.75" customHeight="1">
      <c r="E933" s="44"/>
    </row>
    <row r="934" ht="15.75" customHeight="1">
      <c r="E934" s="44"/>
    </row>
    <row r="935" ht="15.75" customHeight="1">
      <c r="E935" s="44"/>
    </row>
    <row r="936" ht="15.75" customHeight="1">
      <c r="E936" s="44"/>
    </row>
    <row r="937" ht="15.75" customHeight="1">
      <c r="E937" s="44"/>
    </row>
    <row r="938" ht="15.75" customHeight="1">
      <c r="E938" s="44"/>
    </row>
    <row r="939" ht="15.75" customHeight="1">
      <c r="E939" s="44"/>
    </row>
    <row r="940" ht="15.75" customHeight="1">
      <c r="E940" s="44"/>
    </row>
    <row r="941" ht="15.75" customHeight="1">
      <c r="E941" s="44"/>
    </row>
    <row r="942" ht="15.75" customHeight="1">
      <c r="E942" s="44"/>
    </row>
    <row r="943" ht="15.75" customHeight="1">
      <c r="E943" s="44"/>
    </row>
    <row r="944" ht="15.75" customHeight="1">
      <c r="E944" s="44"/>
    </row>
    <row r="945" ht="15.75" customHeight="1">
      <c r="E945" s="44"/>
    </row>
    <row r="946" ht="15.75" customHeight="1">
      <c r="E946" s="44"/>
    </row>
    <row r="947" ht="15.75" customHeight="1">
      <c r="E947" s="44"/>
    </row>
    <row r="948" ht="15.75" customHeight="1">
      <c r="E948" s="44"/>
    </row>
    <row r="949" ht="15.75" customHeight="1">
      <c r="E949" s="44"/>
    </row>
    <row r="950" ht="15.75" customHeight="1">
      <c r="E950" s="44"/>
    </row>
    <row r="951" ht="15.75" customHeight="1">
      <c r="E951" s="44"/>
    </row>
    <row r="952" ht="15.75" customHeight="1">
      <c r="E952" s="44"/>
    </row>
    <row r="953" ht="15.75" customHeight="1">
      <c r="E953" s="44"/>
    </row>
    <row r="954" ht="15.75" customHeight="1">
      <c r="E954" s="44"/>
    </row>
    <row r="955" ht="15.75" customHeight="1">
      <c r="E955" s="44"/>
    </row>
    <row r="956" ht="15.75" customHeight="1">
      <c r="E956" s="44"/>
    </row>
    <row r="957" ht="15.75" customHeight="1">
      <c r="E957" s="44"/>
    </row>
    <row r="958" ht="15.75" customHeight="1">
      <c r="E958" s="44"/>
    </row>
    <row r="959" ht="15.75" customHeight="1">
      <c r="E959" s="44"/>
    </row>
    <row r="960" ht="15.75" customHeight="1">
      <c r="E960" s="44"/>
    </row>
    <row r="961" ht="15.75" customHeight="1">
      <c r="E961" s="44"/>
    </row>
    <row r="962" ht="15.75" customHeight="1">
      <c r="E962" s="44"/>
    </row>
    <row r="963" ht="15.75" customHeight="1">
      <c r="E963" s="44"/>
    </row>
    <row r="964" ht="15.75" customHeight="1">
      <c r="E964" s="44"/>
    </row>
    <row r="965" ht="15.75" customHeight="1">
      <c r="E965" s="44"/>
    </row>
    <row r="966" ht="15.75" customHeight="1">
      <c r="E966" s="44"/>
    </row>
    <row r="967" ht="15.75" customHeight="1">
      <c r="E967" s="44"/>
    </row>
    <row r="968" ht="15.75" customHeight="1">
      <c r="E968" s="44"/>
    </row>
    <row r="969" ht="15.75" customHeight="1">
      <c r="E969" s="44"/>
    </row>
    <row r="970" ht="15.75" customHeight="1">
      <c r="E970" s="44"/>
    </row>
    <row r="971" ht="15.75" customHeight="1">
      <c r="E971" s="44"/>
    </row>
    <row r="972" ht="15.75" customHeight="1">
      <c r="E972" s="44"/>
    </row>
    <row r="973" ht="15.75" customHeight="1">
      <c r="E973" s="44"/>
    </row>
    <row r="974" ht="15.75" customHeight="1">
      <c r="E974" s="44"/>
    </row>
    <row r="975" ht="15.75" customHeight="1">
      <c r="E975" s="44"/>
    </row>
    <row r="976" ht="15.75" customHeight="1">
      <c r="E976" s="44"/>
    </row>
    <row r="977" ht="15.75" customHeight="1">
      <c r="E977" s="44"/>
    </row>
    <row r="978" ht="15.75" customHeight="1">
      <c r="E978" s="44"/>
    </row>
    <row r="979" ht="15.75" customHeight="1">
      <c r="E979" s="44"/>
    </row>
    <row r="980" ht="15.75" customHeight="1">
      <c r="E980" s="44"/>
    </row>
    <row r="981" ht="15.75" customHeight="1">
      <c r="E981" s="44"/>
    </row>
    <row r="982" ht="15.75" customHeight="1">
      <c r="E982" s="44"/>
    </row>
    <row r="983" ht="15.75" customHeight="1">
      <c r="E983" s="44"/>
    </row>
    <row r="984" ht="15.75" customHeight="1">
      <c r="E984" s="44"/>
    </row>
    <row r="985" ht="15.75" customHeight="1">
      <c r="E985" s="44"/>
    </row>
    <row r="986" ht="15.75" customHeight="1">
      <c r="E986" s="44"/>
    </row>
    <row r="987" ht="15.75" customHeight="1">
      <c r="E987" s="44"/>
    </row>
    <row r="988" ht="15.75" customHeight="1">
      <c r="E988" s="44"/>
    </row>
    <row r="989" ht="15.75" customHeight="1">
      <c r="E989" s="44"/>
    </row>
    <row r="990" ht="15.75" customHeight="1">
      <c r="E990" s="44"/>
    </row>
    <row r="991" ht="15.75" customHeight="1">
      <c r="E991" s="44"/>
    </row>
    <row r="992" ht="15.75" customHeight="1">
      <c r="E992" s="44"/>
    </row>
    <row r="993" ht="15.75" customHeight="1">
      <c r="E993" s="44"/>
    </row>
    <row r="994" ht="15.75" customHeight="1">
      <c r="E994" s="44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4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40.75"/>
    <col customWidth="1" min="4" max="4" width="17.0"/>
    <col customWidth="1" min="5" max="5" width="15.75"/>
    <col customWidth="1" min="6" max="6" width="29.5"/>
    <col customWidth="1" min="7" max="26" width="7.63"/>
  </cols>
  <sheetData>
    <row r="1">
      <c r="A1" s="43" t="s">
        <v>76</v>
      </c>
      <c r="E1" s="77"/>
    </row>
    <row r="2">
      <c r="A2" s="45"/>
      <c r="B2" s="78"/>
      <c r="C2" s="79"/>
      <c r="D2" s="45"/>
      <c r="E2" s="80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 ht="45.0" customHeight="1">
      <c r="A4" s="50">
        <v>44277.0</v>
      </c>
      <c r="B4" s="51"/>
      <c r="C4" s="51"/>
      <c r="E4" s="52"/>
    </row>
    <row r="5" ht="45.0" customHeight="1">
      <c r="A5" s="50">
        <v>44278.0</v>
      </c>
      <c r="B5" s="53">
        <v>1.5</v>
      </c>
      <c r="C5" s="53" t="s">
        <v>77</v>
      </c>
      <c r="E5" s="54" t="s">
        <v>24</v>
      </c>
      <c r="F5" s="55" t="s">
        <v>25</v>
      </c>
    </row>
    <row r="6" ht="45.0" customHeight="1">
      <c r="A6" s="50">
        <v>44279.0</v>
      </c>
      <c r="B6" s="53">
        <v>1.0</v>
      </c>
      <c r="C6" s="53" t="s">
        <v>78</v>
      </c>
      <c r="E6" s="56"/>
      <c r="F6" s="55" t="s">
        <v>27</v>
      </c>
    </row>
    <row r="7" ht="45.0" customHeight="1">
      <c r="A7" s="50">
        <v>44280.0</v>
      </c>
      <c r="B7" s="53">
        <v>1.5</v>
      </c>
      <c r="C7" s="57" t="s">
        <v>79</v>
      </c>
      <c r="E7" s="54" t="s">
        <v>24</v>
      </c>
      <c r="F7" s="55" t="s">
        <v>29</v>
      </c>
    </row>
    <row r="8" ht="45.0" customHeight="1">
      <c r="A8" s="50">
        <v>44281.0</v>
      </c>
      <c r="B8" s="51"/>
      <c r="C8" s="51"/>
      <c r="D8" s="45"/>
      <c r="E8" s="56"/>
    </row>
    <row r="9" ht="45.0" customHeight="1">
      <c r="A9" s="50">
        <v>44282.0</v>
      </c>
      <c r="B9" s="51"/>
      <c r="C9" s="51"/>
      <c r="D9" s="47"/>
      <c r="E9" s="56"/>
    </row>
    <row r="10" ht="45.0" customHeight="1">
      <c r="A10" s="58">
        <v>44283.0</v>
      </c>
      <c r="B10" s="59"/>
      <c r="C10" s="60"/>
      <c r="D10" s="61">
        <f>SUM(B4:B10)</f>
        <v>4</v>
      </c>
      <c r="E10" s="56"/>
    </row>
    <row r="11" ht="45.0" customHeight="1">
      <c r="A11" s="50">
        <v>44284.0</v>
      </c>
      <c r="B11" s="51"/>
      <c r="C11" s="51"/>
      <c r="E11" s="52"/>
    </row>
    <row r="12" ht="45.0" customHeight="1">
      <c r="A12" s="50">
        <v>44285.0</v>
      </c>
      <c r="B12" s="51"/>
      <c r="C12" s="51"/>
      <c r="E12" s="54" t="s">
        <v>24</v>
      </c>
    </row>
    <row r="13" ht="45.0" customHeight="1">
      <c r="A13" s="50">
        <v>44286.0</v>
      </c>
      <c r="B13" s="51"/>
      <c r="C13" s="51"/>
      <c r="E13" s="56"/>
    </row>
    <row r="14" ht="45.0" customHeight="1">
      <c r="A14" s="50">
        <v>44287.0</v>
      </c>
      <c r="B14" s="53">
        <v>1.5</v>
      </c>
      <c r="C14" s="57" t="s">
        <v>80</v>
      </c>
      <c r="E14" s="54" t="s">
        <v>24</v>
      </c>
    </row>
    <row r="15" ht="45.0" customHeight="1">
      <c r="A15" s="50">
        <v>44288.0</v>
      </c>
      <c r="B15" s="53">
        <v>3.0</v>
      </c>
      <c r="C15" s="53" t="s">
        <v>81</v>
      </c>
      <c r="D15" s="45"/>
      <c r="E15" s="56"/>
    </row>
    <row r="16" ht="45.0" customHeight="1">
      <c r="A16" s="50">
        <v>44289.0</v>
      </c>
      <c r="B16" s="51"/>
      <c r="C16" s="51"/>
      <c r="D16" s="47"/>
      <c r="E16" s="56"/>
    </row>
    <row r="17" ht="45.0" customHeight="1">
      <c r="A17" s="58">
        <v>44290.0</v>
      </c>
      <c r="B17" s="59"/>
      <c r="C17" s="60"/>
      <c r="D17" s="61">
        <f>SUM(B11:B17)</f>
        <v>4.5</v>
      </c>
      <c r="E17" s="56"/>
    </row>
    <row r="18" ht="45.0" customHeight="1">
      <c r="A18" s="50">
        <v>44291.0</v>
      </c>
      <c r="B18" s="51"/>
      <c r="C18" s="51"/>
      <c r="E18" s="52"/>
    </row>
    <row r="19" ht="45.0" customHeight="1">
      <c r="A19" s="50">
        <v>44292.0</v>
      </c>
      <c r="B19" s="53">
        <v>1.5</v>
      </c>
      <c r="C19" s="53" t="s">
        <v>80</v>
      </c>
      <c r="E19" s="54" t="s">
        <v>24</v>
      </c>
    </row>
    <row r="20" ht="45.0" customHeight="1">
      <c r="A20" s="50">
        <v>44293.0</v>
      </c>
      <c r="B20" s="51"/>
      <c r="C20" s="51"/>
      <c r="E20" s="56"/>
    </row>
    <row r="21" ht="45.0" customHeight="1">
      <c r="A21" s="50">
        <v>44294.0</v>
      </c>
      <c r="B21" s="53">
        <v>1.5</v>
      </c>
      <c r="C21" s="57" t="s">
        <v>80</v>
      </c>
      <c r="E21" s="54" t="s">
        <v>24</v>
      </c>
    </row>
    <row r="22" ht="45.0" customHeight="1">
      <c r="A22" s="50">
        <v>44295.0</v>
      </c>
      <c r="B22" s="53">
        <v>5.5</v>
      </c>
      <c r="C22" s="53" t="s">
        <v>82</v>
      </c>
      <c r="D22" s="45"/>
      <c r="E22" s="56"/>
    </row>
    <row r="23" ht="45.0" customHeight="1">
      <c r="A23" s="50">
        <v>44296.0</v>
      </c>
      <c r="B23" s="51"/>
      <c r="C23" s="51"/>
      <c r="D23" s="47"/>
      <c r="E23" s="56"/>
    </row>
    <row r="24" ht="45.0" customHeight="1">
      <c r="A24" s="58">
        <v>44297.0</v>
      </c>
      <c r="B24" s="59"/>
      <c r="C24" s="60"/>
      <c r="D24" s="61">
        <f>SUM(B18:B24)</f>
        <v>8.5</v>
      </c>
      <c r="E24" s="56"/>
    </row>
    <row r="25" ht="45.0" customHeight="1">
      <c r="A25" s="50">
        <v>44298.0</v>
      </c>
      <c r="B25" s="51"/>
      <c r="C25" s="51"/>
      <c r="E25" s="52"/>
    </row>
    <row r="26" ht="45.0" customHeight="1">
      <c r="A26" s="50">
        <v>44299.0</v>
      </c>
      <c r="B26" s="53">
        <v>4.5</v>
      </c>
      <c r="C26" s="53" t="s">
        <v>83</v>
      </c>
      <c r="E26" s="54" t="s">
        <v>24</v>
      </c>
    </row>
    <row r="27" ht="45.0" customHeight="1">
      <c r="A27" s="50">
        <v>44300.0</v>
      </c>
      <c r="B27" s="51"/>
      <c r="C27" s="51"/>
      <c r="E27" s="56"/>
    </row>
    <row r="28" ht="45.0" customHeight="1">
      <c r="A28" s="50">
        <v>44301.0</v>
      </c>
      <c r="B28" s="53">
        <v>1.5</v>
      </c>
      <c r="C28" s="57" t="s">
        <v>80</v>
      </c>
      <c r="E28" s="54" t="s">
        <v>24</v>
      </c>
    </row>
    <row r="29" ht="42.0" customHeight="1">
      <c r="A29" s="50">
        <v>44302.0</v>
      </c>
      <c r="B29" s="51"/>
      <c r="C29" s="51"/>
      <c r="D29" s="45"/>
      <c r="E29" s="56"/>
    </row>
    <row r="30" ht="42.0" customHeight="1">
      <c r="A30" s="50">
        <v>44303.0</v>
      </c>
      <c r="B30" s="51"/>
      <c r="C30" s="51"/>
      <c r="D30" s="47"/>
      <c r="E30" s="56"/>
    </row>
    <row r="31" ht="48.75" customHeight="1">
      <c r="A31" s="58">
        <v>44304.0</v>
      </c>
      <c r="B31" s="59"/>
      <c r="C31" s="60"/>
      <c r="D31" s="61">
        <f>SUM(B25:B31)</f>
        <v>6</v>
      </c>
      <c r="E31" s="56"/>
    </row>
    <row r="32" ht="46.5" customHeight="1">
      <c r="A32" s="50">
        <v>44305.0</v>
      </c>
      <c r="B32" s="51"/>
      <c r="C32" s="51"/>
      <c r="E32" s="52"/>
    </row>
    <row r="33" ht="47.25" customHeight="1">
      <c r="A33" s="50">
        <v>44306.0</v>
      </c>
      <c r="B33" s="53">
        <v>1.5</v>
      </c>
      <c r="C33" s="53" t="s">
        <v>84</v>
      </c>
      <c r="E33" s="54" t="s">
        <v>24</v>
      </c>
    </row>
    <row r="34" ht="45.75" customHeight="1">
      <c r="A34" s="50">
        <v>44307.0</v>
      </c>
      <c r="B34" s="51"/>
      <c r="C34" s="51"/>
      <c r="E34" s="56"/>
    </row>
    <row r="35" ht="51.0" customHeight="1">
      <c r="A35" s="50">
        <v>44308.0</v>
      </c>
      <c r="B35" s="53">
        <v>1.5</v>
      </c>
      <c r="C35" s="57" t="s">
        <v>84</v>
      </c>
      <c r="E35" s="54" t="s">
        <v>24</v>
      </c>
    </row>
    <row r="36" ht="48.0" customHeight="1">
      <c r="A36" s="50">
        <v>44309.0</v>
      </c>
      <c r="B36" s="53">
        <v>1.0</v>
      </c>
      <c r="C36" s="53" t="s">
        <v>85</v>
      </c>
      <c r="D36" s="45"/>
      <c r="E36" s="56"/>
    </row>
    <row r="37" ht="49.5" customHeight="1">
      <c r="A37" s="50">
        <v>44310.0</v>
      </c>
      <c r="B37" s="53"/>
      <c r="C37" s="51"/>
      <c r="D37" s="47"/>
      <c r="E37" s="56"/>
    </row>
    <row r="38" ht="48.75" customHeight="1">
      <c r="A38" s="58">
        <v>44311.0</v>
      </c>
      <c r="B38" s="59"/>
      <c r="C38" s="60"/>
      <c r="D38" s="61">
        <f>SUM(B32:B38)</f>
        <v>4</v>
      </c>
      <c r="E38" s="56"/>
    </row>
    <row r="39" ht="48.0" customHeight="1">
      <c r="A39" s="50">
        <v>44312.0</v>
      </c>
      <c r="B39" s="51"/>
      <c r="C39" s="51"/>
      <c r="E39" s="52"/>
    </row>
    <row r="40" ht="50.25" customHeight="1">
      <c r="A40" s="50">
        <v>44313.0</v>
      </c>
      <c r="B40" s="53">
        <v>3.5</v>
      </c>
      <c r="C40" s="53" t="s">
        <v>86</v>
      </c>
      <c r="E40" s="54" t="s">
        <v>24</v>
      </c>
    </row>
    <row r="41" ht="48.75" customHeight="1">
      <c r="A41" s="50">
        <v>44314.0</v>
      </c>
      <c r="B41" s="53"/>
      <c r="C41" s="51"/>
      <c r="E41" s="56"/>
    </row>
    <row r="42" ht="50.25" customHeight="1">
      <c r="A42" s="50">
        <v>44315.0</v>
      </c>
      <c r="B42" s="53">
        <v>1.5</v>
      </c>
      <c r="C42" s="57" t="s">
        <v>87</v>
      </c>
      <c r="E42" s="54" t="s">
        <v>24</v>
      </c>
    </row>
    <row r="43" ht="49.5" customHeight="1">
      <c r="A43" s="50">
        <v>44316.0</v>
      </c>
      <c r="B43" s="51"/>
      <c r="C43" s="51"/>
      <c r="D43" s="45"/>
      <c r="E43" s="56"/>
    </row>
    <row r="44" ht="49.5" customHeight="1">
      <c r="A44" s="50">
        <v>44317.0</v>
      </c>
      <c r="B44" s="53">
        <v>2.5</v>
      </c>
      <c r="C44" s="53" t="s">
        <v>88</v>
      </c>
      <c r="D44" s="47"/>
      <c r="E44" s="56"/>
    </row>
    <row r="45" ht="49.5" customHeight="1">
      <c r="A45" s="58">
        <v>44318.0</v>
      </c>
      <c r="B45" s="59"/>
      <c r="C45" s="60"/>
      <c r="D45" s="61">
        <f>SUM(B39:B45)</f>
        <v>7.5</v>
      </c>
      <c r="E45" s="56"/>
    </row>
    <row r="46" ht="49.5" customHeight="1">
      <c r="A46" s="50">
        <v>44319.0</v>
      </c>
      <c r="B46" s="51"/>
      <c r="C46" s="51"/>
      <c r="E46" s="52"/>
    </row>
    <row r="47" ht="49.5" customHeight="1">
      <c r="A47" s="50">
        <v>44320.0</v>
      </c>
      <c r="B47" s="53">
        <v>1.5</v>
      </c>
      <c r="C47" s="53" t="s">
        <v>87</v>
      </c>
      <c r="E47" s="54" t="s">
        <v>24</v>
      </c>
    </row>
    <row r="48" ht="49.5" customHeight="1">
      <c r="A48" s="50">
        <v>44321.0</v>
      </c>
      <c r="B48" s="51"/>
      <c r="C48" s="51"/>
      <c r="E48" s="63"/>
    </row>
    <row r="49" ht="82.5" customHeight="1">
      <c r="A49" s="50">
        <v>44322.0</v>
      </c>
      <c r="B49" s="51"/>
      <c r="C49" s="64"/>
      <c r="D49" s="65"/>
      <c r="E49" s="74" t="s">
        <v>71</v>
      </c>
    </row>
    <row r="50" ht="49.5" customHeight="1">
      <c r="A50" s="50">
        <v>44323.0</v>
      </c>
      <c r="B50" s="51"/>
      <c r="C50" s="51"/>
      <c r="E50" s="52"/>
    </row>
    <row r="51" ht="49.5" customHeight="1">
      <c r="A51" s="50">
        <v>44324.0</v>
      </c>
      <c r="B51" s="51"/>
      <c r="C51" s="64"/>
      <c r="D51" s="65"/>
      <c r="E51" s="67"/>
    </row>
    <row r="52" ht="49.5" customHeight="1">
      <c r="A52" s="50">
        <v>44325.0</v>
      </c>
      <c r="B52" s="51"/>
      <c r="C52" s="51"/>
      <c r="E52" s="68"/>
    </row>
    <row r="53" ht="49.5" customHeight="1">
      <c r="A53" s="50">
        <v>44326.0</v>
      </c>
      <c r="B53" s="53">
        <v>2.0</v>
      </c>
      <c r="C53" s="53" t="s">
        <v>89</v>
      </c>
      <c r="E53" s="56"/>
    </row>
    <row r="54" ht="49.5" customHeight="1">
      <c r="A54" s="58">
        <v>44327.0</v>
      </c>
      <c r="B54" s="75">
        <v>2.0</v>
      </c>
      <c r="C54" s="76" t="s">
        <v>90</v>
      </c>
      <c r="D54" s="70">
        <f>SUM(B46:B54)</f>
        <v>5.5</v>
      </c>
      <c r="E54" s="71" t="s">
        <v>24</v>
      </c>
    </row>
    <row r="55" ht="15.75" customHeight="1">
      <c r="A55" s="72" t="s">
        <v>44</v>
      </c>
      <c r="B55" s="47">
        <f>SUM(B4:B54)</f>
        <v>40</v>
      </c>
      <c r="E55" s="44"/>
    </row>
    <row r="56" ht="15.75" customHeight="1">
      <c r="B56" s="78"/>
      <c r="C56" s="79"/>
      <c r="E56" s="77"/>
    </row>
    <row r="57" ht="15.75" customHeight="1">
      <c r="B57" s="78"/>
      <c r="C57" s="79"/>
      <c r="E57" s="77"/>
    </row>
    <row r="58" ht="15.75" customHeight="1">
      <c r="B58" s="78"/>
      <c r="C58" s="79"/>
      <c r="E58" s="77"/>
    </row>
    <row r="59" ht="15.75" customHeight="1">
      <c r="B59" s="78"/>
      <c r="C59" s="79"/>
      <c r="E59" s="77"/>
    </row>
    <row r="60" ht="15.75" customHeight="1">
      <c r="B60" s="78"/>
      <c r="C60" s="79"/>
      <c r="E60" s="77"/>
    </row>
    <row r="61" ht="15.75" customHeight="1">
      <c r="B61" s="78"/>
      <c r="C61" s="79"/>
      <c r="E61" s="77"/>
    </row>
    <row r="62" ht="15.75" customHeight="1">
      <c r="B62" s="78"/>
      <c r="C62" s="79"/>
      <c r="E62" s="77"/>
    </row>
    <row r="63" ht="15.75" customHeight="1">
      <c r="B63" s="78"/>
      <c r="C63" s="79"/>
      <c r="E63" s="77"/>
    </row>
    <row r="64" ht="15.75" customHeight="1">
      <c r="B64" s="78"/>
      <c r="C64" s="79"/>
      <c r="E64" s="77"/>
    </row>
    <row r="65" ht="15.75" customHeight="1">
      <c r="B65" s="78"/>
      <c r="C65" s="79"/>
      <c r="E65" s="77"/>
    </row>
    <row r="66" ht="15.75" customHeight="1">
      <c r="B66" s="78"/>
      <c r="C66" s="79"/>
      <c r="E66" s="77"/>
    </row>
    <row r="67" ht="15.75" customHeight="1">
      <c r="B67" s="78"/>
      <c r="C67" s="79"/>
      <c r="E67" s="77"/>
    </row>
    <row r="68" ht="15.75" customHeight="1">
      <c r="B68" s="78"/>
      <c r="C68" s="79"/>
      <c r="E68" s="77"/>
    </row>
    <row r="69" ht="15.75" customHeight="1">
      <c r="B69" s="78"/>
      <c r="C69" s="79"/>
      <c r="E69" s="77"/>
    </row>
    <row r="70" ht="15.75" customHeight="1">
      <c r="B70" s="78"/>
      <c r="C70" s="79"/>
      <c r="E70" s="77"/>
    </row>
    <row r="71" ht="15.75" customHeight="1">
      <c r="B71" s="78"/>
      <c r="C71" s="79"/>
      <c r="E71" s="77"/>
    </row>
    <row r="72" ht="15.75" customHeight="1">
      <c r="B72" s="78"/>
      <c r="C72" s="79"/>
      <c r="E72" s="77"/>
    </row>
    <row r="73" ht="15.75" customHeight="1">
      <c r="B73" s="78"/>
      <c r="C73" s="79"/>
      <c r="E73" s="77"/>
    </row>
    <row r="74" ht="15.75" customHeight="1">
      <c r="B74" s="78"/>
      <c r="C74" s="79"/>
      <c r="E74" s="77"/>
    </row>
    <row r="75" ht="15.75" customHeight="1">
      <c r="B75" s="78"/>
      <c r="C75" s="79"/>
      <c r="E75" s="77"/>
    </row>
    <row r="76" ht="15.75" customHeight="1">
      <c r="B76" s="78"/>
      <c r="C76" s="79"/>
      <c r="E76" s="77"/>
    </row>
    <row r="77" ht="15.75" customHeight="1">
      <c r="B77" s="78"/>
      <c r="C77" s="79"/>
      <c r="E77" s="77"/>
    </row>
    <row r="78" ht="15.75" customHeight="1">
      <c r="B78" s="78"/>
      <c r="C78" s="79"/>
      <c r="E78" s="77"/>
    </row>
    <row r="79" ht="15.75" customHeight="1">
      <c r="B79" s="78"/>
      <c r="C79" s="79"/>
      <c r="E79" s="77"/>
    </row>
    <row r="80" ht="15.75" customHeight="1">
      <c r="B80" s="78"/>
      <c r="C80" s="79"/>
      <c r="E80" s="77"/>
    </row>
    <row r="81" ht="15.75" customHeight="1">
      <c r="B81" s="78"/>
      <c r="C81" s="79"/>
      <c r="E81" s="77"/>
    </row>
    <row r="82" ht="15.75" customHeight="1">
      <c r="B82" s="78"/>
      <c r="C82" s="79"/>
      <c r="E82" s="77"/>
    </row>
    <row r="83" ht="15.75" customHeight="1">
      <c r="B83" s="78"/>
      <c r="C83" s="79"/>
      <c r="E83" s="77"/>
    </row>
    <row r="84" ht="15.75" customHeight="1">
      <c r="B84" s="78"/>
      <c r="C84" s="79"/>
      <c r="E84" s="77"/>
    </row>
    <row r="85" ht="15.75" customHeight="1">
      <c r="B85" s="78"/>
      <c r="C85" s="79"/>
      <c r="E85" s="77"/>
    </row>
    <row r="86" ht="15.75" customHeight="1">
      <c r="B86" s="78"/>
      <c r="C86" s="79"/>
      <c r="E86" s="77"/>
    </row>
    <row r="87" ht="15.75" customHeight="1">
      <c r="B87" s="78"/>
      <c r="C87" s="79"/>
      <c r="E87" s="77"/>
    </row>
    <row r="88" ht="15.75" customHeight="1">
      <c r="B88" s="78"/>
      <c r="C88" s="79"/>
      <c r="E88" s="77"/>
    </row>
    <row r="89" ht="15.75" customHeight="1">
      <c r="B89" s="78"/>
      <c r="C89" s="79"/>
      <c r="E89" s="77"/>
    </row>
    <row r="90" ht="15.75" customHeight="1">
      <c r="B90" s="78"/>
      <c r="C90" s="79"/>
      <c r="E90" s="77"/>
    </row>
    <row r="91" ht="15.75" customHeight="1">
      <c r="B91" s="78"/>
      <c r="C91" s="79"/>
      <c r="E91" s="77"/>
    </row>
    <row r="92" ht="15.75" customHeight="1">
      <c r="B92" s="78"/>
      <c r="C92" s="79"/>
      <c r="E92" s="77"/>
    </row>
    <row r="93" ht="15.75" customHeight="1">
      <c r="B93" s="78"/>
      <c r="C93" s="79"/>
      <c r="E93" s="77"/>
    </row>
    <row r="94" ht="15.75" customHeight="1">
      <c r="B94" s="78"/>
      <c r="C94" s="79"/>
      <c r="E94" s="77"/>
    </row>
    <row r="95" ht="15.75" customHeight="1">
      <c r="B95" s="78"/>
      <c r="C95" s="79"/>
      <c r="E95" s="77"/>
    </row>
    <row r="96" ht="15.75" customHeight="1">
      <c r="B96" s="78"/>
      <c r="C96" s="79"/>
      <c r="E96" s="77"/>
    </row>
    <row r="97" ht="15.75" customHeight="1">
      <c r="B97" s="78"/>
      <c r="C97" s="79"/>
      <c r="E97" s="77"/>
    </row>
    <row r="98" ht="15.75" customHeight="1">
      <c r="B98" s="78"/>
      <c r="C98" s="79"/>
      <c r="E98" s="77"/>
    </row>
    <row r="99" ht="15.75" customHeight="1">
      <c r="B99" s="78"/>
      <c r="C99" s="79"/>
      <c r="E99" s="77"/>
    </row>
    <row r="100" ht="15.75" customHeight="1">
      <c r="B100" s="78"/>
      <c r="C100" s="79"/>
      <c r="E100" s="77"/>
    </row>
    <row r="101" ht="15.75" customHeight="1">
      <c r="B101" s="78"/>
      <c r="C101" s="79"/>
      <c r="E101" s="77"/>
    </row>
    <row r="102" ht="15.75" customHeight="1">
      <c r="B102" s="78"/>
      <c r="C102" s="79"/>
      <c r="E102" s="77"/>
    </row>
    <row r="103" ht="15.75" customHeight="1">
      <c r="B103" s="78"/>
      <c r="C103" s="79"/>
      <c r="E103" s="77"/>
    </row>
    <row r="104" ht="15.75" customHeight="1">
      <c r="B104" s="78"/>
      <c r="C104" s="79"/>
      <c r="E104" s="77"/>
    </row>
    <row r="105" ht="15.75" customHeight="1">
      <c r="B105" s="78"/>
      <c r="C105" s="79"/>
      <c r="E105" s="77"/>
    </row>
    <row r="106" ht="15.75" customHeight="1">
      <c r="B106" s="78"/>
      <c r="C106" s="79"/>
      <c r="E106" s="77"/>
    </row>
    <row r="107" ht="15.75" customHeight="1">
      <c r="B107" s="78"/>
      <c r="C107" s="79"/>
      <c r="E107" s="77"/>
    </row>
    <row r="108" ht="15.75" customHeight="1">
      <c r="B108" s="78"/>
      <c r="C108" s="79"/>
      <c r="E108" s="77"/>
    </row>
    <row r="109" ht="15.75" customHeight="1">
      <c r="B109" s="78"/>
      <c r="C109" s="79"/>
      <c r="E109" s="77"/>
    </row>
    <row r="110" ht="15.75" customHeight="1">
      <c r="B110" s="78"/>
      <c r="C110" s="79"/>
      <c r="E110" s="77"/>
    </row>
    <row r="111" ht="15.75" customHeight="1">
      <c r="B111" s="78"/>
      <c r="C111" s="79"/>
      <c r="E111" s="77"/>
    </row>
    <row r="112" ht="15.75" customHeight="1">
      <c r="B112" s="78"/>
      <c r="C112" s="79"/>
      <c r="E112" s="77"/>
    </row>
    <row r="113" ht="15.75" customHeight="1">
      <c r="B113" s="78"/>
      <c r="C113" s="79"/>
      <c r="E113" s="77"/>
    </row>
    <row r="114" ht="15.75" customHeight="1">
      <c r="B114" s="78"/>
      <c r="C114" s="79"/>
      <c r="E114" s="77"/>
    </row>
    <row r="115" ht="15.75" customHeight="1">
      <c r="B115" s="78"/>
      <c r="C115" s="79"/>
      <c r="E115" s="77"/>
    </row>
    <row r="116" ht="15.75" customHeight="1">
      <c r="B116" s="78"/>
      <c r="C116" s="79"/>
      <c r="E116" s="77"/>
    </row>
    <row r="117" ht="15.75" customHeight="1">
      <c r="B117" s="78"/>
      <c r="C117" s="79"/>
      <c r="E117" s="77"/>
    </row>
    <row r="118" ht="15.75" customHeight="1">
      <c r="B118" s="78"/>
      <c r="C118" s="79"/>
      <c r="E118" s="77"/>
    </row>
    <row r="119" ht="15.75" customHeight="1">
      <c r="B119" s="78"/>
      <c r="C119" s="79"/>
      <c r="E119" s="77"/>
    </row>
    <row r="120" ht="15.75" customHeight="1">
      <c r="B120" s="78"/>
      <c r="C120" s="79"/>
      <c r="E120" s="77"/>
    </row>
    <row r="121" ht="15.75" customHeight="1">
      <c r="B121" s="78"/>
      <c r="C121" s="79"/>
      <c r="E121" s="77"/>
    </row>
    <row r="122" ht="15.75" customHeight="1">
      <c r="B122" s="78"/>
      <c r="C122" s="79"/>
      <c r="E122" s="77"/>
    </row>
    <row r="123" ht="15.75" customHeight="1">
      <c r="B123" s="78"/>
      <c r="C123" s="79"/>
      <c r="E123" s="77"/>
    </row>
    <row r="124" ht="15.75" customHeight="1">
      <c r="B124" s="78"/>
      <c r="C124" s="79"/>
      <c r="E124" s="77"/>
    </row>
    <row r="125" ht="15.75" customHeight="1">
      <c r="B125" s="78"/>
      <c r="C125" s="79"/>
      <c r="E125" s="77"/>
    </row>
    <row r="126" ht="15.75" customHeight="1">
      <c r="B126" s="78"/>
      <c r="C126" s="79"/>
      <c r="E126" s="77"/>
    </row>
    <row r="127" ht="15.75" customHeight="1">
      <c r="B127" s="78"/>
      <c r="C127" s="79"/>
      <c r="E127" s="77"/>
    </row>
    <row r="128" ht="15.75" customHeight="1">
      <c r="B128" s="78"/>
      <c r="C128" s="79"/>
      <c r="E128" s="77"/>
    </row>
    <row r="129" ht="15.75" customHeight="1">
      <c r="B129" s="78"/>
      <c r="C129" s="79"/>
      <c r="E129" s="77"/>
    </row>
    <row r="130" ht="15.75" customHeight="1">
      <c r="B130" s="78"/>
      <c r="C130" s="79"/>
      <c r="E130" s="77"/>
    </row>
    <row r="131" ht="15.75" customHeight="1">
      <c r="B131" s="78"/>
      <c r="C131" s="79"/>
      <c r="E131" s="77"/>
    </row>
    <row r="132" ht="15.75" customHeight="1">
      <c r="B132" s="78"/>
      <c r="C132" s="79"/>
      <c r="E132" s="77"/>
    </row>
    <row r="133" ht="15.75" customHeight="1">
      <c r="B133" s="78"/>
      <c r="C133" s="79"/>
      <c r="E133" s="77"/>
    </row>
    <row r="134" ht="15.75" customHeight="1">
      <c r="B134" s="78"/>
      <c r="C134" s="79"/>
      <c r="E134" s="77"/>
    </row>
    <row r="135" ht="15.75" customHeight="1">
      <c r="B135" s="78"/>
      <c r="C135" s="79"/>
      <c r="E135" s="77"/>
    </row>
    <row r="136" ht="15.75" customHeight="1">
      <c r="B136" s="78"/>
      <c r="C136" s="79"/>
      <c r="E136" s="77"/>
    </row>
    <row r="137" ht="15.75" customHeight="1">
      <c r="B137" s="78"/>
      <c r="C137" s="79"/>
      <c r="E137" s="77"/>
    </row>
    <row r="138" ht="15.75" customHeight="1">
      <c r="B138" s="78"/>
      <c r="C138" s="79"/>
      <c r="E138" s="77"/>
    </row>
    <row r="139" ht="15.75" customHeight="1">
      <c r="B139" s="78"/>
      <c r="C139" s="79"/>
      <c r="E139" s="77"/>
    </row>
    <row r="140" ht="15.75" customHeight="1">
      <c r="B140" s="78"/>
      <c r="C140" s="79"/>
      <c r="E140" s="77"/>
    </row>
    <row r="141" ht="15.75" customHeight="1">
      <c r="B141" s="78"/>
      <c r="C141" s="79"/>
      <c r="E141" s="77"/>
    </row>
    <row r="142" ht="15.75" customHeight="1">
      <c r="B142" s="78"/>
      <c r="C142" s="79"/>
      <c r="E142" s="77"/>
    </row>
    <row r="143" ht="15.75" customHeight="1">
      <c r="B143" s="78"/>
      <c r="C143" s="79"/>
      <c r="E143" s="77"/>
    </row>
    <row r="144" ht="15.75" customHeight="1">
      <c r="B144" s="78"/>
      <c r="C144" s="79"/>
      <c r="E144" s="77"/>
    </row>
    <row r="145" ht="15.75" customHeight="1">
      <c r="B145" s="78"/>
      <c r="C145" s="79"/>
      <c r="E145" s="77"/>
    </row>
    <row r="146" ht="15.75" customHeight="1">
      <c r="B146" s="78"/>
      <c r="C146" s="79"/>
      <c r="E146" s="77"/>
    </row>
    <row r="147" ht="15.75" customHeight="1">
      <c r="B147" s="78"/>
      <c r="C147" s="79"/>
      <c r="E147" s="77"/>
    </row>
    <row r="148" ht="15.75" customHeight="1">
      <c r="B148" s="78"/>
      <c r="C148" s="79"/>
      <c r="E148" s="77"/>
    </row>
    <row r="149" ht="15.75" customHeight="1">
      <c r="B149" s="78"/>
      <c r="C149" s="79"/>
      <c r="E149" s="77"/>
    </row>
    <row r="150" ht="15.75" customHeight="1">
      <c r="B150" s="78"/>
      <c r="C150" s="79"/>
      <c r="E150" s="77"/>
    </row>
    <row r="151" ht="15.75" customHeight="1">
      <c r="B151" s="78"/>
      <c r="C151" s="79"/>
      <c r="E151" s="77"/>
    </row>
    <row r="152" ht="15.75" customHeight="1">
      <c r="B152" s="78"/>
      <c r="C152" s="79"/>
      <c r="E152" s="77"/>
    </row>
    <row r="153" ht="15.75" customHeight="1">
      <c r="B153" s="78"/>
      <c r="C153" s="79"/>
      <c r="E153" s="77"/>
    </row>
    <row r="154" ht="15.75" customHeight="1">
      <c r="B154" s="78"/>
      <c r="C154" s="79"/>
      <c r="E154" s="77"/>
    </row>
    <row r="155" ht="15.75" customHeight="1">
      <c r="B155" s="78"/>
      <c r="C155" s="79"/>
      <c r="E155" s="77"/>
    </row>
    <row r="156" ht="15.75" customHeight="1">
      <c r="B156" s="78"/>
      <c r="C156" s="79"/>
      <c r="E156" s="77"/>
    </row>
    <row r="157" ht="15.75" customHeight="1">
      <c r="B157" s="78"/>
      <c r="C157" s="79"/>
      <c r="E157" s="77"/>
    </row>
    <row r="158" ht="15.75" customHeight="1">
      <c r="B158" s="78"/>
      <c r="C158" s="79"/>
      <c r="E158" s="77"/>
    </row>
    <row r="159" ht="15.75" customHeight="1">
      <c r="B159" s="78"/>
      <c r="C159" s="79"/>
      <c r="E159" s="77"/>
    </row>
    <row r="160" ht="15.75" customHeight="1">
      <c r="B160" s="78"/>
      <c r="C160" s="79"/>
      <c r="E160" s="77"/>
    </row>
    <row r="161" ht="15.75" customHeight="1">
      <c r="B161" s="78"/>
      <c r="C161" s="79"/>
      <c r="E161" s="77"/>
    </row>
    <row r="162" ht="15.75" customHeight="1">
      <c r="B162" s="78"/>
      <c r="C162" s="79"/>
      <c r="E162" s="77"/>
    </row>
    <row r="163" ht="15.75" customHeight="1">
      <c r="B163" s="78"/>
      <c r="C163" s="79"/>
      <c r="E163" s="77"/>
    </row>
    <row r="164" ht="15.75" customHeight="1">
      <c r="B164" s="78"/>
      <c r="C164" s="79"/>
      <c r="E164" s="77"/>
    </row>
    <row r="165" ht="15.75" customHeight="1">
      <c r="B165" s="78"/>
      <c r="C165" s="79"/>
      <c r="E165" s="77"/>
    </row>
    <row r="166" ht="15.75" customHeight="1">
      <c r="B166" s="78"/>
      <c r="C166" s="79"/>
      <c r="E166" s="77"/>
    </row>
    <row r="167" ht="15.75" customHeight="1">
      <c r="B167" s="78"/>
      <c r="C167" s="79"/>
      <c r="E167" s="77"/>
    </row>
    <row r="168" ht="15.75" customHeight="1">
      <c r="B168" s="78"/>
      <c r="C168" s="79"/>
      <c r="E168" s="77"/>
    </row>
    <row r="169" ht="15.75" customHeight="1">
      <c r="B169" s="78"/>
      <c r="C169" s="79"/>
      <c r="E169" s="77"/>
    </row>
    <row r="170" ht="15.75" customHeight="1">
      <c r="B170" s="78"/>
      <c r="C170" s="79"/>
      <c r="E170" s="77"/>
    </row>
    <row r="171" ht="15.75" customHeight="1">
      <c r="B171" s="78"/>
      <c r="C171" s="79"/>
      <c r="E171" s="77"/>
    </row>
    <row r="172" ht="15.75" customHeight="1">
      <c r="B172" s="78"/>
      <c r="C172" s="79"/>
      <c r="E172" s="77"/>
    </row>
    <row r="173" ht="15.75" customHeight="1">
      <c r="B173" s="78"/>
      <c r="C173" s="79"/>
      <c r="E173" s="77"/>
    </row>
    <row r="174" ht="15.75" customHeight="1">
      <c r="B174" s="78"/>
      <c r="C174" s="79"/>
      <c r="E174" s="77"/>
    </row>
    <row r="175" ht="15.75" customHeight="1">
      <c r="B175" s="78"/>
      <c r="C175" s="79"/>
      <c r="E175" s="77"/>
    </row>
    <row r="176" ht="15.75" customHeight="1">
      <c r="B176" s="78"/>
      <c r="C176" s="79"/>
      <c r="E176" s="77"/>
    </row>
    <row r="177" ht="15.75" customHeight="1">
      <c r="B177" s="78"/>
      <c r="C177" s="79"/>
      <c r="E177" s="77"/>
    </row>
    <row r="178" ht="15.75" customHeight="1">
      <c r="B178" s="78"/>
      <c r="C178" s="79"/>
      <c r="E178" s="77"/>
    </row>
    <row r="179" ht="15.75" customHeight="1">
      <c r="B179" s="78"/>
      <c r="C179" s="79"/>
      <c r="E179" s="77"/>
    </row>
    <row r="180" ht="15.75" customHeight="1">
      <c r="B180" s="78"/>
      <c r="C180" s="79"/>
      <c r="E180" s="77"/>
    </row>
    <row r="181" ht="15.75" customHeight="1">
      <c r="B181" s="78"/>
      <c r="C181" s="79"/>
      <c r="E181" s="77"/>
    </row>
    <row r="182" ht="15.75" customHeight="1">
      <c r="B182" s="78"/>
      <c r="C182" s="79"/>
      <c r="E182" s="77"/>
    </row>
    <row r="183" ht="15.75" customHeight="1">
      <c r="B183" s="78"/>
      <c r="C183" s="79"/>
      <c r="E183" s="77"/>
    </row>
    <row r="184" ht="15.75" customHeight="1">
      <c r="B184" s="78"/>
      <c r="C184" s="79"/>
      <c r="E184" s="77"/>
    </row>
    <row r="185" ht="15.75" customHeight="1">
      <c r="B185" s="78"/>
      <c r="C185" s="79"/>
      <c r="E185" s="77"/>
    </row>
    <row r="186" ht="15.75" customHeight="1">
      <c r="B186" s="78"/>
      <c r="C186" s="79"/>
      <c r="E186" s="77"/>
    </row>
    <row r="187" ht="15.75" customHeight="1">
      <c r="B187" s="78"/>
      <c r="C187" s="79"/>
      <c r="E187" s="77"/>
    </row>
    <row r="188" ht="15.75" customHeight="1">
      <c r="B188" s="78"/>
      <c r="C188" s="79"/>
      <c r="E188" s="77"/>
    </row>
    <row r="189" ht="15.75" customHeight="1">
      <c r="B189" s="78"/>
      <c r="C189" s="79"/>
      <c r="E189" s="77"/>
    </row>
    <row r="190" ht="15.75" customHeight="1">
      <c r="B190" s="78"/>
      <c r="C190" s="79"/>
      <c r="E190" s="77"/>
    </row>
    <row r="191" ht="15.75" customHeight="1">
      <c r="B191" s="78"/>
      <c r="C191" s="79"/>
      <c r="E191" s="77"/>
    </row>
    <row r="192" ht="15.75" customHeight="1">
      <c r="B192" s="78"/>
      <c r="C192" s="79"/>
      <c r="E192" s="77"/>
    </row>
    <row r="193" ht="15.75" customHeight="1">
      <c r="B193" s="78"/>
      <c r="C193" s="79"/>
      <c r="E193" s="77"/>
    </row>
    <row r="194" ht="15.75" customHeight="1">
      <c r="B194" s="78"/>
      <c r="C194" s="79"/>
      <c r="E194" s="77"/>
    </row>
    <row r="195" ht="15.75" customHeight="1">
      <c r="B195" s="78"/>
      <c r="C195" s="79"/>
      <c r="E195" s="77"/>
    </row>
    <row r="196" ht="15.75" customHeight="1">
      <c r="B196" s="78"/>
      <c r="C196" s="79"/>
      <c r="E196" s="77"/>
    </row>
    <row r="197" ht="15.75" customHeight="1">
      <c r="B197" s="78"/>
      <c r="C197" s="79"/>
      <c r="E197" s="77"/>
    </row>
    <row r="198" ht="15.75" customHeight="1">
      <c r="B198" s="78"/>
      <c r="C198" s="79"/>
      <c r="E198" s="77"/>
    </row>
    <row r="199" ht="15.75" customHeight="1">
      <c r="B199" s="78"/>
      <c r="C199" s="79"/>
      <c r="E199" s="77"/>
    </row>
    <row r="200" ht="15.75" customHeight="1">
      <c r="B200" s="78"/>
      <c r="C200" s="79"/>
      <c r="E200" s="77"/>
    </row>
    <row r="201" ht="15.75" customHeight="1">
      <c r="B201" s="78"/>
      <c r="C201" s="79"/>
      <c r="E201" s="77"/>
    </row>
    <row r="202" ht="15.75" customHeight="1">
      <c r="B202" s="78"/>
      <c r="C202" s="79"/>
      <c r="E202" s="77"/>
    </row>
    <row r="203" ht="15.75" customHeight="1">
      <c r="B203" s="78"/>
      <c r="C203" s="79"/>
      <c r="E203" s="77"/>
    </row>
    <row r="204" ht="15.75" customHeight="1">
      <c r="B204" s="78"/>
      <c r="C204" s="79"/>
      <c r="E204" s="77"/>
    </row>
    <row r="205" ht="15.75" customHeight="1">
      <c r="B205" s="78"/>
      <c r="C205" s="79"/>
      <c r="E205" s="77"/>
    </row>
    <row r="206" ht="15.75" customHeight="1">
      <c r="B206" s="78"/>
      <c r="C206" s="79"/>
      <c r="E206" s="77"/>
    </row>
    <row r="207" ht="15.75" customHeight="1">
      <c r="B207" s="78"/>
      <c r="C207" s="79"/>
      <c r="E207" s="77"/>
    </row>
    <row r="208" ht="15.75" customHeight="1">
      <c r="B208" s="78"/>
      <c r="C208" s="79"/>
      <c r="E208" s="77"/>
    </row>
    <row r="209" ht="15.75" customHeight="1">
      <c r="B209" s="78"/>
      <c r="C209" s="79"/>
      <c r="E209" s="77"/>
    </row>
    <row r="210" ht="15.75" customHeight="1">
      <c r="B210" s="78"/>
      <c r="C210" s="79"/>
      <c r="E210" s="77"/>
    </row>
    <row r="211" ht="15.75" customHeight="1">
      <c r="B211" s="78"/>
      <c r="C211" s="79"/>
      <c r="E211" s="77"/>
    </row>
    <row r="212" ht="15.75" customHeight="1">
      <c r="B212" s="78"/>
      <c r="C212" s="79"/>
      <c r="E212" s="77"/>
    </row>
    <row r="213" ht="15.75" customHeight="1">
      <c r="B213" s="78"/>
      <c r="C213" s="79"/>
      <c r="E213" s="77"/>
    </row>
    <row r="214" ht="15.75" customHeight="1">
      <c r="B214" s="78"/>
      <c r="C214" s="79"/>
      <c r="E214" s="77"/>
    </row>
    <row r="215" ht="15.75" customHeight="1">
      <c r="B215" s="78"/>
      <c r="C215" s="79"/>
      <c r="E215" s="77"/>
    </row>
    <row r="216" ht="15.75" customHeight="1">
      <c r="B216" s="78"/>
      <c r="C216" s="79"/>
      <c r="E216" s="77"/>
    </row>
    <row r="217" ht="15.75" customHeight="1">
      <c r="B217" s="78"/>
      <c r="C217" s="79"/>
      <c r="E217" s="77"/>
    </row>
    <row r="218" ht="15.75" customHeight="1">
      <c r="B218" s="78"/>
      <c r="C218" s="79"/>
      <c r="E218" s="77"/>
    </row>
    <row r="219" ht="15.75" customHeight="1">
      <c r="B219" s="78"/>
      <c r="C219" s="79"/>
      <c r="E219" s="77"/>
    </row>
    <row r="220" ht="15.75" customHeight="1">
      <c r="B220" s="78"/>
      <c r="C220" s="79"/>
      <c r="E220" s="77"/>
    </row>
    <row r="221" ht="15.75" customHeight="1">
      <c r="B221" s="78"/>
      <c r="C221" s="79"/>
      <c r="E221" s="77"/>
    </row>
    <row r="222" ht="15.75" customHeight="1">
      <c r="B222" s="78"/>
      <c r="C222" s="79"/>
      <c r="E222" s="77"/>
    </row>
    <row r="223" ht="15.75" customHeight="1">
      <c r="B223" s="78"/>
      <c r="C223" s="79"/>
      <c r="E223" s="77"/>
    </row>
    <row r="224" ht="15.75" customHeight="1">
      <c r="B224" s="78"/>
      <c r="C224" s="79"/>
      <c r="E224" s="77"/>
    </row>
    <row r="225" ht="15.75" customHeight="1">
      <c r="B225" s="78"/>
      <c r="C225" s="79"/>
      <c r="E225" s="77"/>
    </row>
    <row r="226" ht="15.75" customHeight="1">
      <c r="B226" s="78"/>
      <c r="C226" s="79"/>
      <c r="E226" s="77"/>
    </row>
    <row r="227" ht="15.75" customHeight="1">
      <c r="B227" s="78"/>
      <c r="C227" s="79"/>
      <c r="E227" s="77"/>
    </row>
    <row r="228" ht="15.75" customHeight="1">
      <c r="B228" s="78"/>
      <c r="C228" s="79"/>
      <c r="E228" s="77"/>
    </row>
    <row r="229" ht="15.75" customHeight="1">
      <c r="B229" s="78"/>
      <c r="C229" s="79"/>
      <c r="E229" s="77"/>
    </row>
    <row r="230" ht="15.75" customHeight="1">
      <c r="B230" s="78"/>
      <c r="C230" s="79"/>
      <c r="E230" s="77"/>
    </row>
    <row r="231" ht="15.75" customHeight="1">
      <c r="B231" s="78"/>
      <c r="C231" s="79"/>
      <c r="E231" s="77"/>
    </row>
    <row r="232" ht="15.75" customHeight="1">
      <c r="B232" s="78"/>
      <c r="C232" s="79"/>
      <c r="E232" s="77"/>
    </row>
    <row r="233" ht="15.75" customHeight="1">
      <c r="B233" s="78"/>
      <c r="C233" s="79"/>
      <c r="E233" s="77"/>
    </row>
    <row r="234" ht="15.75" customHeight="1">
      <c r="B234" s="78"/>
      <c r="C234" s="79"/>
      <c r="E234" s="77"/>
    </row>
    <row r="235" ht="15.75" customHeight="1">
      <c r="B235" s="78"/>
      <c r="C235" s="79"/>
      <c r="E235" s="77"/>
    </row>
    <row r="236" ht="15.75" customHeight="1">
      <c r="B236" s="78"/>
      <c r="C236" s="79"/>
      <c r="E236" s="77"/>
    </row>
    <row r="237" ht="15.75" customHeight="1">
      <c r="B237" s="78"/>
      <c r="C237" s="79"/>
      <c r="E237" s="77"/>
    </row>
    <row r="238" ht="15.75" customHeight="1">
      <c r="B238" s="78"/>
      <c r="C238" s="79"/>
      <c r="E238" s="77"/>
    </row>
    <row r="239" ht="15.75" customHeight="1">
      <c r="B239" s="78"/>
      <c r="C239" s="79"/>
      <c r="E239" s="77"/>
    </row>
    <row r="240" ht="15.75" customHeight="1">
      <c r="B240" s="78"/>
      <c r="C240" s="79"/>
      <c r="E240" s="77"/>
    </row>
    <row r="241" ht="15.75" customHeight="1">
      <c r="B241" s="78"/>
      <c r="C241" s="79"/>
      <c r="E241" s="77"/>
    </row>
    <row r="242" ht="15.75" customHeight="1">
      <c r="B242" s="78"/>
      <c r="C242" s="79"/>
      <c r="E242" s="77"/>
    </row>
    <row r="243" ht="15.75" customHeight="1">
      <c r="B243" s="78"/>
      <c r="C243" s="79"/>
      <c r="E243" s="77"/>
    </row>
    <row r="244" ht="15.75" customHeight="1">
      <c r="B244" s="78"/>
      <c r="C244" s="79"/>
      <c r="E244" s="77"/>
    </row>
    <row r="245" ht="15.75" customHeight="1">
      <c r="B245" s="78"/>
      <c r="C245" s="79"/>
      <c r="E245" s="77"/>
    </row>
    <row r="246" ht="15.75" customHeight="1">
      <c r="B246" s="78"/>
      <c r="C246" s="79"/>
      <c r="E246" s="77"/>
    </row>
    <row r="247" ht="15.75" customHeight="1">
      <c r="B247" s="78"/>
      <c r="C247" s="79"/>
      <c r="E247" s="77"/>
    </row>
    <row r="248" ht="15.75" customHeight="1">
      <c r="B248" s="78"/>
      <c r="C248" s="79"/>
      <c r="E248" s="77"/>
    </row>
    <row r="249" ht="15.75" customHeight="1">
      <c r="B249" s="78"/>
      <c r="C249" s="79"/>
      <c r="E249" s="77"/>
    </row>
    <row r="250" ht="15.75" customHeight="1">
      <c r="B250" s="78"/>
      <c r="C250" s="79"/>
      <c r="E250" s="77"/>
    </row>
    <row r="251" ht="15.75" customHeight="1">
      <c r="B251" s="78"/>
      <c r="C251" s="79"/>
      <c r="E251" s="77"/>
    </row>
    <row r="252" ht="15.75" customHeight="1">
      <c r="B252" s="78"/>
      <c r="C252" s="79"/>
      <c r="E252" s="77"/>
    </row>
    <row r="253" ht="15.75" customHeight="1">
      <c r="B253" s="78"/>
      <c r="C253" s="79"/>
      <c r="E253" s="77"/>
    </row>
    <row r="254" ht="15.75" customHeight="1">
      <c r="B254" s="78"/>
      <c r="C254" s="79"/>
      <c r="E254" s="77"/>
    </row>
    <row r="255" ht="15.75" customHeight="1">
      <c r="B255" s="78"/>
      <c r="C255" s="79"/>
      <c r="E255" s="77"/>
    </row>
    <row r="256" ht="15.75" customHeight="1">
      <c r="B256" s="78"/>
      <c r="C256" s="79"/>
      <c r="E256" s="77"/>
    </row>
    <row r="257" ht="15.75" customHeight="1">
      <c r="B257" s="78"/>
      <c r="C257" s="79"/>
      <c r="E257" s="77"/>
    </row>
    <row r="258" ht="15.75" customHeight="1">
      <c r="B258" s="78"/>
      <c r="C258" s="79"/>
      <c r="E258" s="77"/>
    </row>
    <row r="259" ht="15.75" customHeight="1">
      <c r="B259" s="78"/>
      <c r="C259" s="79"/>
      <c r="E259" s="77"/>
    </row>
    <row r="260" ht="15.75" customHeight="1">
      <c r="B260" s="78"/>
      <c r="C260" s="79"/>
      <c r="E260" s="77"/>
    </row>
    <row r="261" ht="15.75" customHeight="1">
      <c r="B261" s="78"/>
      <c r="C261" s="79"/>
      <c r="E261" s="77"/>
    </row>
    <row r="262" ht="15.75" customHeight="1">
      <c r="B262" s="78"/>
      <c r="C262" s="79"/>
      <c r="E262" s="77"/>
    </row>
    <row r="263" ht="15.75" customHeight="1">
      <c r="B263" s="78"/>
      <c r="C263" s="79"/>
      <c r="E263" s="77"/>
    </row>
    <row r="264" ht="15.75" customHeight="1">
      <c r="B264" s="78"/>
      <c r="C264" s="79"/>
      <c r="E264" s="77"/>
    </row>
    <row r="265" ht="15.75" customHeight="1">
      <c r="B265" s="78"/>
      <c r="C265" s="79"/>
      <c r="E265" s="77"/>
    </row>
    <row r="266" ht="15.75" customHeight="1">
      <c r="B266" s="78"/>
      <c r="C266" s="79"/>
      <c r="E266" s="77"/>
    </row>
    <row r="267" ht="15.75" customHeight="1">
      <c r="B267" s="78"/>
      <c r="C267" s="79"/>
      <c r="E267" s="77"/>
    </row>
    <row r="268" ht="15.75" customHeight="1">
      <c r="B268" s="78"/>
      <c r="C268" s="79"/>
      <c r="E268" s="77"/>
    </row>
    <row r="269" ht="15.75" customHeight="1">
      <c r="B269" s="78"/>
      <c r="C269" s="79"/>
      <c r="E269" s="77"/>
    </row>
    <row r="270" ht="15.75" customHeight="1">
      <c r="B270" s="78"/>
      <c r="C270" s="79"/>
      <c r="E270" s="77"/>
    </row>
    <row r="271" ht="15.75" customHeight="1">
      <c r="B271" s="78"/>
      <c r="C271" s="79"/>
      <c r="E271" s="77"/>
    </row>
    <row r="272" ht="15.75" customHeight="1">
      <c r="B272" s="78"/>
      <c r="C272" s="79"/>
      <c r="E272" s="77"/>
    </row>
    <row r="273" ht="15.75" customHeight="1">
      <c r="B273" s="78"/>
      <c r="C273" s="79"/>
      <c r="E273" s="77"/>
    </row>
    <row r="274" ht="15.75" customHeight="1">
      <c r="B274" s="78"/>
      <c r="C274" s="79"/>
      <c r="E274" s="77"/>
    </row>
    <row r="275" ht="15.75" customHeight="1">
      <c r="B275" s="78"/>
      <c r="C275" s="79"/>
      <c r="E275" s="77"/>
    </row>
    <row r="276" ht="15.75" customHeight="1">
      <c r="B276" s="78"/>
      <c r="C276" s="79"/>
      <c r="E276" s="77"/>
    </row>
    <row r="277" ht="15.75" customHeight="1">
      <c r="B277" s="78"/>
      <c r="C277" s="79"/>
      <c r="E277" s="77"/>
    </row>
    <row r="278" ht="15.75" customHeight="1">
      <c r="B278" s="78"/>
      <c r="C278" s="79"/>
      <c r="E278" s="77"/>
    </row>
    <row r="279" ht="15.75" customHeight="1">
      <c r="B279" s="78"/>
      <c r="C279" s="79"/>
      <c r="E279" s="77"/>
    </row>
    <row r="280" ht="15.75" customHeight="1">
      <c r="B280" s="78"/>
      <c r="C280" s="79"/>
      <c r="E280" s="77"/>
    </row>
    <row r="281" ht="15.75" customHeight="1">
      <c r="B281" s="78"/>
      <c r="C281" s="79"/>
      <c r="E281" s="77"/>
    </row>
    <row r="282" ht="15.75" customHeight="1">
      <c r="B282" s="78"/>
      <c r="C282" s="79"/>
      <c r="E282" s="77"/>
    </row>
    <row r="283" ht="15.75" customHeight="1">
      <c r="B283" s="78"/>
      <c r="C283" s="79"/>
      <c r="E283" s="77"/>
    </row>
    <row r="284" ht="15.75" customHeight="1">
      <c r="B284" s="78"/>
      <c r="C284" s="79"/>
      <c r="E284" s="77"/>
    </row>
    <row r="285" ht="15.75" customHeight="1">
      <c r="B285" s="78"/>
      <c r="C285" s="79"/>
      <c r="E285" s="77"/>
    </row>
    <row r="286" ht="15.75" customHeight="1">
      <c r="B286" s="78"/>
      <c r="C286" s="79"/>
      <c r="E286" s="77"/>
    </row>
    <row r="287" ht="15.75" customHeight="1">
      <c r="B287" s="78"/>
      <c r="C287" s="79"/>
      <c r="E287" s="77"/>
    </row>
    <row r="288" ht="15.75" customHeight="1">
      <c r="B288" s="78"/>
      <c r="C288" s="79"/>
      <c r="E288" s="77"/>
    </row>
    <row r="289" ht="15.75" customHeight="1">
      <c r="B289" s="78"/>
      <c r="C289" s="79"/>
      <c r="E289" s="77"/>
    </row>
    <row r="290" ht="15.75" customHeight="1">
      <c r="B290" s="78"/>
      <c r="C290" s="79"/>
      <c r="E290" s="77"/>
    </row>
    <row r="291" ht="15.75" customHeight="1">
      <c r="B291" s="78"/>
      <c r="C291" s="79"/>
      <c r="E291" s="77"/>
    </row>
    <row r="292" ht="15.75" customHeight="1">
      <c r="B292" s="78"/>
      <c r="C292" s="79"/>
      <c r="E292" s="77"/>
    </row>
    <row r="293" ht="15.75" customHeight="1">
      <c r="B293" s="78"/>
      <c r="C293" s="79"/>
      <c r="E293" s="77"/>
    </row>
    <row r="294" ht="15.75" customHeight="1">
      <c r="B294" s="78"/>
      <c r="C294" s="79"/>
      <c r="E294" s="77"/>
    </row>
    <row r="295" ht="15.75" customHeight="1">
      <c r="B295" s="78"/>
      <c r="C295" s="79"/>
      <c r="E295" s="77"/>
    </row>
    <row r="296" ht="15.75" customHeight="1">
      <c r="B296" s="78"/>
      <c r="C296" s="79"/>
      <c r="E296" s="77"/>
    </row>
    <row r="297" ht="15.75" customHeight="1">
      <c r="B297" s="78"/>
      <c r="C297" s="79"/>
      <c r="E297" s="77"/>
    </row>
    <row r="298" ht="15.75" customHeight="1">
      <c r="B298" s="78"/>
      <c r="C298" s="79"/>
      <c r="E298" s="77"/>
    </row>
    <row r="299" ht="15.75" customHeight="1">
      <c r="B299" s="78"/>
      <c r="C299" s="79"/>
      <c r="E299" s="77"/>
    </row>
    <row r="300" ht="15.75" customHeight="1">
      <c r="B300" s="78"/>
      <c r="C300" s="79"/>
      <c r="E300" s="77"/>
    </row>
    <row r="301" ht="15.75" customHeight="1">
      <c r="B301" s="78"/>
      <c r="C301" s="79"/>
      <c r="E301" s="77"/>
    </row>
    <row r="302" ht="15.75" customHeight="1">
      <c r="B302" s="78"/>
      <c r="C302" s="79"/>
      <c r="E302" s="77"/>
    </row>
    <row r="303" ht="15.75" customHeight="1">
      <c r="B303" s="78"/>
      <c r="C303" s="79"/>
      <c r="E303" s="77"/>
    </row>
    <row r="304" ht="15.75" customHeight="1">
      <c r="B304" s="78"/>
      <c r="C304" s="79"/>
      <c r="E304" s="77"/>
    </row>
    <row r="305" ht="15.75" customHeight="1">
      <c r="B305" s="78"/>
      <c r="C305" s="79"/>
      <c r="E305" s="77"/>
    </row>
    <row r="306" ht="15.75" customHeight="1">
      <c r="B306" s="78"/>
      <c r="C306" s="79"/>
      <c r="E306" s="77"/>
    </row>
    <row r="307" ht="15.75" customHeight="1">
      <c r="B307" s="78"/>
      <c r="C307" s="79"/>
      <c r="E307" s="77"/>
    </row>
    <row r="308" ht="15.75" customHeight="1">
      <c r="B308" s="78"/>
      <c r="C308" s="79"/>
      <c r="E308" s="77"/>
    </row>
    <row r="309" ht="15.75" customHeight="1">
      <c r="B309" s="78"/>
      <c r="C309" s="79"/>
      <c r="E309" s="77"/>
    </row>
    <row r="310" ht="15.75" customHeight="1">
      <c r="B310" s="78"/>
      <c r="C310" s="79"/>
      <c r="E310" s="77"/>
    </row>
    <row r="311" ht="15.75" customHeight="1">
      <c r="B311" s="78"/>
      <c r="C311" s="79"/>
      <c r="E311" s="77"/>
    </row>
    <row r="312" ht="15.75" customHeight="1">
      <c r="B312" s="78"/>
      <c r="C312" s="79"/>
      <c r="E312" s="77"/>
    </row>
    <row r="313" ht="15.75" customHeight="1">
      <c r="B313" s="78"/>
      <c r="C313" s="79"/>
      <c r="E313" s="77"/>
    </row>
    <row r="314" ht="15.75" customHeight="1">
      <c r="B314" s="78"/>
      <c r="C314" s="79"/>
      <c r="E314" s="77"/>
    </row>
    <row r="315" ht="15.75" customHeight="1">
      <c r="B315" s="78"/>
      <c r="C315" s="79"/>
      <c r="E315" s="77"/>
    </row>
    <row r="316" ht="15.75" customHeight="1">
      <c r="B316" s="78"/>
      <c r="C316" s="79"/>
      <c r="E316" s="77"/>
    </row>
    <row r="317" ht="15.75" customHeight="1">
      <c r="B317" s="78"/>
      <c r="C317" s="79"/>
      <c r="E317" s="77"/>
    </row>
    <row r="318" ht="15.75" customHeight="1">
      <c r="B318" s="78"/>
      <c r="C318" s="79"/>
      <c r="E318" s="77"/>
    </row>
    <row r="319" ht="15.75" customHeight="1">
      <c r="B319" s="78"/>
      <c r="C319" s="79"/>
      <c r="E319" s="77"/>
    </row>
    <row r="320" ht="15.75" customHeight="1">
      <c r="B320" s="78"/>
      <c r="C320" s="79"/>
      <c r="E320" s="77"/>
    </row>
    <row r="321" ht="15.75" customHeight="1">
      <c r="B321" s="78"/>
      <c r="C321" s="79"/>
      <c r="E321" s="77"/>
    </row>
    <row r="322" ht="15.75" customHeight="1">
      <c r="B322" s="78"/>
      <c r="C322" s="79"/>
      <c r="E322" s="77"/>
    </row>
    <row r="323" ht="15.75" customHeight="1">
      <c r="B323" s="78"/>
      <c r="C323" s="79"/>
      <c r="E323" s="77"/>
    </row>
    <row r="324" ht="15.75" customHeight="1">
      <c r="B324" s="78"/>
      <c r="C324" s="79"/>
      <c r="E324" s="77"/>
    </row>
    <row r="325" ht="15.75" customHeight="1">
      <c r="B325" s="78"/>
      <c r="C325" s="79"/>
      <c r="E325" s="77"/>
    </row>
    <row r="326" ht="15.75" customHeight="1">
      <c r="B326" s="78"/>
      <c r="C326" s="79"/>
      <c r="E326" s="77"/>
    </row>
    <row r="327" ht="15.75" customHeight="1">
      <c r="B327" s="78"/>
      <c r="C327" s="79"/>
      <c r="E327" s="77"/>
    </row>
    <row r="328" ht="15.75" customHeight="1">
      <c r="B328" s="78"/>
      <c r="C328" s="79"/>
      <c r="E328" s="77"/>
    </row>
    <row r="329" ht="15.75" customHeight="1">
      <c r="B329" s="78"/>
      <c r="C329" s="79"/>
      <c r="E329" s="77"/>
    </row>
    <row r="330" ht="15.75" customHeight="1">
      <c r="B330" s="78"/>
      <c r="C330" s="79"/>
      <c r="E330" s="77"/>
    </row>
    <row r="331" ht="15.75" customHeight="1">
      <c r="B331" s="78"/>
      <c r="C331" s="79"/>
      <c r="E331" s="77"/>
    </row>
    <row r="332" ht="15.75" customHeight="1">
      <c r="B332" s="78"/>
      <c r="C332" s="79"/>
      <c r="E332" s="77"/>
    </row>
    <row r="333" ht="15.75" customHeight="1">
      <c r="B333" s="78"/>
      <c r="C333" s="79"/>
      <c r="E333" s="77"/>
    </row>
    <row r="334" ht="15.75" customHeight="1">
      <c r="B334" s="78"/>
      <c r="C334" s="79"/>
      <c r="E334" s="77"/>
    </row>
    <row r="335" ht="15.75" customHeight="1">
      <c r="B335" s="78"/>
      <c r="C335" s="79"/>
      <c r="E335" s="77"/>
    </row>
    <row r="336" ht="15.75" customHeight="1">
      <c r="B336" s="78"/>
      <c r="C336" s="79"/>
      <c r="E336" s="77"/>
    </row>
    <row r="337" ht="15.75" customHeight="1">
      <c r="B337" s="78"/>
      <c r="C337" s="79"/>
      <c r="E337" s="77"/>
    </row>
    <row r="338" ht="15.75" customHeight="1">
      <c r="B338" s="78"/>
      <c r="C338" s="79"/>
      <c r="E338" s="77"/>
    </row>
    <row r="339" ht="15.75" customHeight="1">
      <c r="B339" s="78"/>
      <c r="C339" s="79"/>
      <c r="E339" s="77"/>
    </row>
    <row r="340" ht="15.75" customHeight="1">
      <c r="B340" s="78"/>
      <c r="C340" s="79"/>
      <c r="E340" s="77"/>
    </row>
    <row r="341" ht="15.75" customHeight="1">
      <c r="B341" s="78"/>
      <c r="C341" s="79"/>
      <c r="E341" s="77"/>
    </row>
    <row r="342" ht="15.75" customHeight="1">
      <c r="B342" s="78"/>
      <c r="C342" s="79"/>
      <c r="E342" s="77"/>
    </row>
    <row r="343" ht="15.75" customHeight="1">
      <c r="B343" s="78"/>
      <c r="C343" s="79"/>
      <c r="E343" s="77"/>
    </row>
    <row r="344" ht="15.75" customHeight="1">
      <c r="B344" s="78"/>
      <c r="C344" s="79"/>
      <c r="E344" s="77"/>
    </row>
    <row r="345" ht="15.75" customHeight="1">
      <c r="B345" s="78"/>
      <c r="C345" s="79"/>
      <c r="E345" s="77"/>
    </row>
    <row r="346" ht="15.75" customHeight="1">
      <c r="B346" s="78"/>
      <c r="C346" s="79"/>
      <c r="E346" s="77"/>
    </row>
    <row r="347" ht="15.75" customHeight="1">
      <c r="B347" s="78"/>
      <c r="C347" s="79"/>
      <c r="E347" s="77"/>
    </row>
    <row r="348" ht="15.75" customHeight="1">
      <c r="B348" s="78"/>
      <c r="C348" s="79"/>
      <c r="E348" s="77"/>
    </row>
    <row r="349" ht="15.75" customHeight="1">
      <c r="B349" s="78"/>
      <c r="C349" s="79"/>
      <c r="E349" s="77"/>
    </row>
    <row r="350" ht="15.75" customHeight="1">
      <c r="B350" s="78"/>
      <c r="C350" s="79"/>
      <c r="E350" s="77"/>
    </row>
    <row r="351" ht="15.75" customHeight="1">
      <c r="B351" s="78"/>
      <c r="C351" s="79"/>
      <c r="E351" s="77"/>
    </row>
    <row r="352" ht="15.75" customHeight="1">
      <c r="B352" s="78"/>
      <c r="C352" s="79"/>
      <c r="E352" s="77"/>
    </row>
    <row r="353" ht="15.75" customHeight="1">
      <c r="B353" s="78"/>
      <c r="C353" s="79"/>
      <c r="E353" s="77"/>
    </row>
    <row r="354" ht="15.75" customHeight="1">
      <c r="B354" s="78"/>
      <c r="C354" s="79"/>
      <c r="E354" s="77"/>
    </row>
    <row r="355" ht="15.75" customHeight="1">
      <c r="B355" s="78"/>
      <c r="C355" s="79"/>
      <c r="E355" s="77"/>
    </row>
    <row r="356" ht="15.75" customHeight="1">
      <c r="B356" s="78"/>
      <c r="C356" s="79"/>
      <c r="E356" s="77"/>
    </row>
    <row r="357" ht="15.75" customHeight="1">
      <c r="B357" s="78"/>
      <c r="C357" s="79"/>
      <c r="E357" s="77"/>
    </row>
    <row r="358" ht="15.75" customHeight="1">
      <c r="B358" s="78"/>
      <c r="C358" s="79"/>
      <c r="E358" s="77"/>
    </row>
    <row r="359" ht="15.75" customHeight="1">
      <c r="B359" s="78"/>
      <c r="C359" s="79"/>
      <c r="E359" s="77"/>
    </row>
    <row r="360" ht="15.75" customHeight="1">
      <c r="B360" s="78"/>
      <c r="C360" s="79"/>
      <c r="E360" s="77"/>
    </row>
    <row r="361" ht="15.75" customHeight="1">
      <c r="B361" s="78"/>
      <c r="C361" s="79"/>
      <c r="E361" s="77"/>
    </row>
    <row r="362" ht="15.75" customHeight="1">
      <c r="B362" s="78"/>
      <c r="C362" s="79"/>
      <c r="E362" s="77"/>
    </row>
    <row r="363" ht="15.75" customHeight="1">
      <c r="B363" s="78"/>
      <c r="C363" s="79"/>
      <c r="E363" s="77"/>
    </row>
    <row r="364" ht="15.75" customHeight="1">
      <c r="B364" s="78"/>
      <c r="C364" s="79"/>
      <c r="E364" s="77"/>
    </row>
    <row r="365" ht="15.75" customHeight="1">
      <c r="B365" s="78"/>
      <c r="C365" s="79"/>
      <c r="E365" s="77"/>
    </row>
    <row r="366" ht="15.75" customHeight="1">
      <c r="B366" s="78"/>
      <c r="C366" s="79"/>
      <c r="E366" s="77"/>
    </row>
    <row r="367" ht="15.75" customHeight="1">
      <c r="B367" s="78"/>
      <c r="C367" s="79"/>
      <c r="E367" s="77"/>
    </row>
    <row r="368" ht="15.75" customHeight="1">
      <c r="B368" s="78"/>
      <c r="C368" s="79"/>
      <c r="E368" s="77"/>
    </row>
    <row r="369" ht="15.75" customHeight="1">
      <c r="B369" s="78"/>
      <c r="C369" s="79"/>
      <c r="E369" s="77"/>
    </row>
    <row r="370" ht="15.75" customHeight="1">
      <c r="B370" s="78"/>
      <c r="C370" s="79"/>
      <c r="E370" s="77"/>
    </row>
    <row r="371" ht="15.75" customHeight="1">
      <c r="B371" s="78"/>
      <c r="C371" s="79"/>
      <c r="E371" s="77"/>
    </row>
    <row r="372" ht="15.75" customHeight="1">
      <c r="B372" s="78"/>
      <c r="C372" s="79"/>
      <c r="E372" s="77"/>
    </row>
    <row r="373" ht="15.75" customHeight="1">
      <c r="B373" s="78"/>
      <c r="C373" s="79"/>
      <c r="E373" s="77"/>
    </row>
    <row r="374" ht="15.75" customHeight="1">
      <c r="B374" s="78"/>
      <c r="C374" s="79"/>
      <c r="E374" s="77"/>
    </row>
    <row r="375" ht="15.75" customHeight="1">
      <c r="B375" s="78"/>
      <c r="C375" s="79"/>
      <c r="E375" s="77"/>
    </row>
    <row r="376" ht="15.75" customHeight="1">
      <c r="B376" s="78"/>
      <c r="C376" s="79"/>
      <c r="E376" s="77"/>
    </row>
    <row r="377" ht="15.75" customHeight="1">
      <c r="B377" s="78"/>
      <c r="C377" s="79"/>
      <c r="E377" s="77"/>
    </row>
    <row r="378" ht="15.75" customHeight="1">
      <c r="B378" s="78"/>
      <c r="C378" s="79"/>
      <c r="E378" s="77"/>
    </row>
    <row r="379" ht="15.75" customHeight="1">
      <c r="B379" s="78"/>
      <c r="C379" s="79"/>
      <c r="E379" s="77"/>
    </row>
    <row r="380" ht="15.75" customHeight="1">
      <c r="B380" s="78"/>
      <c r="C380" s="79"/>
      <c r="E380" s="77"/>
    </row>
    <row r="381" ht="15.75" customHeight="1">
      <c r="B381" s="78"/>
      <c r="C381" s="79"/>
      <c r="E381" s="77"/>
    </row>
    <row r="382" ht="15.75" customHeight="1">
      <c r="B382" s="78"/>
      <c r="C382" s="79"/>
      <c r="E382" s="77"/>
    </row>
    <row r="383" ht="15.75" customHeight="1">
      <c r="B383" s="78"/>
      <c r="C383" s="79"/>
      <c r="E383" s="77"/>
    </row>
    <row r="384" ht="15.75" customHeight="1">
      <c r="B384" s="78"/>
      <c r="C384" s="79"/>
      <c r="E384" s="77"/>
    </row>
    <row r="385" ht="15.75" customHeight="1">
      <c r="B385" s="78"/>
      <c r="C385" s="79"/>
      <c r="E385" s="77"/>
    </row>
    <row r="386" ht="15.75" customHeight="1">
      <c r="B386" s="78"/>
      <c r="C386" s="79"/>
      <c r="E386" s="77"/>
    </row>
    <row r="387" ht="15.75" customHeight="1">
      <c r="B387" s="78"/>
      <c r="C387" s="79"/>
      <c r="E387" s="77"/>
    </row>
    <row r="388" ht="15.75" customHeight="1">
      <c r="B388" s="78"/>
      <c r="C388" s="79"/>
      <c r="E388" s="77"/>
    </row>
    <row r="389" ht="15.75" customHeight="1">
      <c r="B389" s="78"/>
      <c r="C389" s="79"/>
      <c r="E389" s="77"/>
    </row>
    <row r="390" ht="15.75" customHeight="1">
      <c r="B390" s="78"/>
      <c r="C390" s="79"/>
      <c r="E390" s="77"/>
    </row>
    <row r="391" ht="15.75" customHeight="1">
      <c r="B391" s="78"/>
      <c r="C391" s="79"/>
      <c r="E391" s="77"/>
    </row>
    <row r="392" ht="15.75" customHeight="1">
      <c r="B392" s="78"/>
      <c r="C392" s="79"/>
      <c r="E392" s="77"/>
    </row>
    <row r="393" ht="15.75" customHeight="1">
      <c r="B393" s="78"/>
      <c r="C393" s="79"/>
      <c r="E393" s="77"/>
    </row>
    <row r="394" ht="15.75" customHeight="1">
      <c r="B394" s="78"/>
      <c r="C394" s="79"/>
      <c r="E394" s="77"/>
    </row>
    <row r="395" ht="15.75" customHeight="1">
      <c r="B395" s="78"/>
      <c r="C395" s="79"/>
      <c r="E395" s="77"/>
    </row>
    <row r="396" ht="15.75" customHeight="1">
      <c r="B396" s="78"/>
      <c r="C396" s="79"/>
      <c r="E396" s="77"/>
    </row>
    <row r="397" ht="15.75" customHeight="1">
      <c r="B397" s="78"/>
      <c r="C397" s="79"/>
      <c r="E397" s="77"/>
    </row>
    <row r="398" ht="15.75" customHeight="1">
      <c r="B398" s="78"/>
      <c r="C398" s="79"/>
      <c r="E398" s="77"/>
    </row>
    <row r="399" ht="15.75" customHeight="1">
      <c r="B399" s="78"/>
      <c r="C399" s="79"/>
      <c r="E399" s="77"/>
    </row>
    <row r="400" ht="15.75" customHeight="1">
      <c r="B400" s="78"/>
      <c r="C400" s="79"/>
      <c r="E400" s="77"/>
    </row>
    <row r="401" ht="15.75" customHeight="1">
      <c r="B401" s="78"/>
      <c r="C401" s="79"/>
      <c r="E401" s="77"/>
    </row>
    <row r="402" ht="15.75" customHeight="1">
      <c r="B402" s="78"/>
      <c r="C402" s="79"/>
      <c r="E402" s="77"/>
    </row>
    <row r="403" ht="15.75" customHeight="1">
      <c r="B403" s="78"/>
      <c r="C403" s="79"/>
      <c r="E403" s="77"/>
    </row>
    <row r="404" ht="15.75" customHeight="1">
      <c r="B404" s="78"/>
      <c r="C404" s="79"/>
      <c r="E404" s="77"/>
    </row>
    <row r="405" ht="15.75" customHeight="1">
      <c r="B405" s="78"/>
      <c r="C405" s="79"/>
      <c r="E405" s="77"/>
    </row>
    <row r="406" ht="15.75" customHeight="1">
      <c r="B406" s="78"/>
      <c r="C406" s="79"/>
      <c r="E406" s="77"/>
    </row>
    <row r="407" ht="15.75" customHeight="1">
      <c r="B407" s="78"/>
      <c r="C407" s="79"/>
      <c r="E407" s="77"/>
    </row>
    <row r="408" ht="15.75" customHeight="1">
      <c r="B408" s="78"/>
      <c r="C408" s="79"/>
      <c r="E408" s="77"/>
    </row>
    <row r="409" ht="15.75" customHeight="1">
      <c r="B409" s="78"/>
      <c r="C409" s="79"/>
      <c r="E409" s="77"/>
    </row>
    <row r="410" ht="15.75" customHeight="1">
      <c r="B410" s="78"/>
      <c r="C410" s="79"/>
      <c r="E410" s="77"/>
    </row>
    <row r="411" ht="15.75" customHeight="1">
      <c r="B411" s="78"/>
      <c r="C411" s="79"/>
      <c r="E411" s="77"/>
    </row>
    <row r="412" ht="15.75" customHeight="1">
      <c r="B412" s="78"/>
      <c r="C412" s="79"/>
      <c r="E412" s="77"/>
    </row>
    <row r="413" ht="15.75" customHeight="1">
      <c r="B413" s="78"/>
      <c r="C413" s="79"/>
      <c r="E413" s="77"/>
    </row>
    <row r="414" ht="15.75" customHeight="1">
      <c r="B414" s="78"/>
      <c r="C414" s="79"/>
      <c r="E414" s="77"/>
    </row>
    <row r="415" ht="15.75" customHeight="1">
      <c r="B415" s="78"/>
      <c r="C415" s="79"/>
      <c r="E415" s="77"/>
    </row>
    <row r="416" ht="15.75" customHeight="1">
      <c r="B416" s="78"/>
      <c r="C416" s="79"/>
      <c r="E416" s="77"/>
    </row>
    <row r="417" ht="15.75" customHeight="1">
      <c r="B417" s="78"/>
      <c r="C417" s="79"/>
      <c r="E417" s="77"/>
    </row>
    <row r="418" ht="15.75" customHeight="1">
      <c r="B418" s="78"/>
      <c r="C418" s="79"/>
      <c r="E418" s="77"/>
    </row>
    <row r="419" ht="15.75" customHeight="1">
      <c r="B419" s="78"/>
      <c r="C419" s="79"/>
      <c r="E419" s="77"/>
    </row>
    <row r="420" ht="15.75" customHeight="1">
      <c r="B420" s="78"/>
      <c r="C420" s="79"/>
      <c r="E420" s="77"/>
    </row>
    <row r="421" ht="15.75" customHeight="1">
      <c r="B421" s="78"/>
      <c r="C421" s="79"/>
      <c r="E421" s="77"/>
    </row>
    <row r="422" ht="15.75" customHeight="1">
      <c r="B422" s="78"/>
      <c r="C422" s="79"/>
      <c r="E422" s="77"/>
    </row>
    <row r="423" ht="15.75" customHeight="1">
      <c r="B423" s="78"/>
      <c r="C423" s="79"/>
      <c r="E423" s="77"/>
    </row>
    <row r="424" ht="15.75" customHeight="1">
      <c r="B424" s="78"/>
      <c r="C424" s="79"/>
      <c r="E424" s="77"/>
    </row>
    <row r="425" ht="15.75" customHeight="1">
      <c r="B425" s="78"/>
      <c r="C425" s="79"/>
      <c r="E425" s="77"/>
    </row>
    <row r="426" ht="15.75" customHeight="1">
      <c r="B426" s="78"/>
      <c r="C426" s="79"/>
      <c r="E426" s="77"/>
    </row>
    <row r="427" ht="15.75" customHeight="1">
      <c r="B427" s="78"/>
      <c r="C427" s="79"/>
      <c r="E427" s="77"/>
    </row>
    <row r="428" ht="15.75" customHeight="1">
      <c r="B428" s="78"/>
      <c r="C428" s="79"/>
      <c r="E428" s="77"/>
    </row>
    <row r="429" ht="15.75" customHeight="1">
      <c r="B429" s="78"/>
      <c r="C429" s="79"/>
      <c r="E429" s="77"/>
    </row>
    <row r="430" ht="15.75" customHeight="1">
      <c r="B430" s="78"/>
      <c r="C430" s="79"/>
      <c r="E430" s="77"/>
    </row>
    <row r="431" ht="15.75" customHeight="1">
      <c r="B431" s="78"/>
      <c r="C431" s="79"/>
      <c r="E431" s="77"/>
    </row>
    <row r="432" ht="15.75" customHeight="1">
      <c r="B432" s="78"/>
      <c r="C432" s="79"/>
      <c r="E432" s="77"/>
    </row>
    <row r="433" ht="15.75" customHeight="1">
      <c r="B433" s="78"/>
      <c r="C433" s="79"/>
      <c r="E433" s="77"/>
    </row>
    <row r="434" ht="15.75" customHeight="1">
      <c r="B434" s="78"/>
      <c r="C434" s="79"/>
      <c r="E434" s="77"/>
    </row>
    <row r="435" ht="15.75" customHeight="1">
      <c r="B435" s="78"/>
      <c r="C435" s="79"/>
      <c r="E435" s="77"/>
    </row>
    <row r="436" ht="15.75" customHeight="1">
      <c r="B436" s="78"/>
      <c r="C436" s="79"/>
      <c r="E436" s="77"/>
    </row>
    <row r="437" ht="15.75" customHeight="1">
      <c r="B437" s="78"/>
      <c r="C437" s="79"/>
      <c r="E437" s="77"/>
    </row>
    <row r="438" ht="15.75" customHeight="1">
      <c r="B438" s="78"/>
      <c r="C438" s="79"/>
      <c r="E438" s="77"/>
    </row>
    <row r="439" ht="15.75" customHeight="1">
      <c r="B439" s="78"/>
      <c r="C439" s="79"/>
      <c r="E439" s="77"/>
    </row>
    <row r="440" ht="15.75" customHeight="1">
      <c r="B440" s="78"/>
      <c r="C440" s="79"/>
      <c r="E440" s="77"/>
    </row>
    <row r="441" ht="15.75" customHeight="1">
      <c r="B441" s="78"/>
      <c r="C441" s="79"/>
      <c r="E441" s="77"/>
    </row>
    <row r="442" ht="15.75" customHeight="1">
      <c r="B442" s="78"/>
      <c r="C442" s="79"/>
      <c r="E442" s="77"/>
    </row>
    <row r="443" ht="15.75" customHeight="1">
      <c r="B443" s="78"/>
      <c r="C443" s="79"/>
      <c r="E443" s="77"/>
    </row>
    <row r="444" ht="15.75" customHeight="1">
      <c r="B444" s="78"/>
      <c r="C444" s="79"/>
      <c r="E444" s="77"/>
    </row>
    <row r="445" ht="15.75" customHeight="1">
      <c r="B445" s="78"/>
      <c r="C445" s="79"/>
      <c r="E445" s="77"/>
    </row>
    <row r="446" ht="15.75" customHeight="1">
      <c r="B446" s="78"/>
      <c r="C446" s="79"/>
      <c r="E446" s="77"/>
    </row>
    <row r="447" ht="15.75" customHeight="1">
      <c r="B447" s="78"/>
      <c r="C447" s="79"/>
      <c r="E447" s="77"/>
    </row>
    <row r="448" ht="15.75" customHeight="1">
      <c r="B448" s="78"/>
      <c r="C448" s="79"/>
      <c r="E448" s="77"/>
    </row>
    <row r="449" ht="15.75" customHeight="1">
      <c r="B449" s="78"/>
      <c r="C449" s="79"/>
      <c r="E449" s="77"/>
    </row>
    <row r="450" ht="15.75" customHeight="1">
      <c r="B450" s="78"/>
      <c r="C450" s="79"/>
      <c r="E450" s="77"/>
    </row>
    <row r="451" ht="15.75" customHeight="1">
      <c r="B451" s="78"/>
      <c r="C451" s="79"/>
      <c r="E451" s="77"/>
    </row>
    <row r="452" ht="15.75" customHeight="1">
      <c r="B452" s="78"/>
      <c r="C452" s="79"/>
      <c r="E452" s="77"/>
    </row>
    <row r="453" ht="15.75" customHeight="1">
      <c r="B453" s="78"/>
      <c r="C453" s="79"/>
      <c r="E453" s="77"/>
    </row>
    <row r="454" ht="15.75" customHeight="1">
      <c r="B454" s="78"/>
      <c r="C454" s="79"/>
      <c r="E454" s="77"/>
    </row>
    <row r="455" ht="15.75" customHeight="1">
      <c r="B455" s="78"/>
      <c r="C455" s="79"/>
      <c r="E455" s="77"/>
    </row>
    <row r="456" ht="15.75" customHeight="1">
      <c r="B456" s="78"/>
      <c r="C456" s="79"/>
      <c r="E456" s="77"/>
    </row>
    <row r="457" ht="15.75" customHeight="1">
      <c r="B457" s="78"/>
      <c r="C457" s="79"/>
      <c r="E457" s="77"/>
    </row>
    <row r="458" ht="15.75" customHeight="1">
      <c r="B458" s="78"/>
      <c r="C458" s="79"/>
      <c r="E458" s="77"/>
    </row>
    <row r="459" ht="15.75" customHeight="1">
      <c r="B459" s="78"/>
      <c r="C459" s="79"/>
      <c r="E459" s="77"/>
    </row>
    <row r="460" ht="15.75" customHeight="1">
      <c r="B460" s="78"/>
      <c r="C460" s="79"/>
      <c r="E460" s="77"/>
    </row>
    <row r="461" ht="15.75" customHeight="1">
      <c r="B461" s="78"/>
      <c r="C461" s="79"/>
      <c r="E461" s="77"/>
    </row>
    <row r="462" ht="15.75" customHeight="1">
      <c r="B462" s="78"/>
      <c r="C462" s="79"/>
      <c r="E462" s="77"/>
    </row>
    <row r="463" ht="15.75" customHeight="1">
      <c r="B463" s="78"/>
      <c r="C463" s="79"/>
      <c r="E463" s="77"/>
    </row>
    <row r="464" ht="15.75" customHeight="1">
      <c r="B464" s="78"/>
      <c r="C464" s="79"/>
      <c r="E464" s="77"/>
    </row>
    <row r="465" ht="15.75" customHeight="1">
      <c r="B465" s="78"/>
      <c r="C465" s="79"/>
      <c r="E465" s="77"/>
    </row>
    <row r="466" ht="15.75" customHeight="1">
      <c r="B466" s="78"/>
      <c r="C466" s="79"/>
      <c r="E466" s="77"/>
    </row>
    <row r="467" ht="15.75" customHeight="1">
      <c r="B467" s="78"/>
      <c r="C467" s="79"/>
      <c r="E467" s="77"/>
    </row>
    <row r="468" ht="15.75" customHeight="1">
      <c r="B468" s="78"/>
      <c r="C468" s="79"/>
      <c r="E468" s="77"/>
    </row>
    <row r="469" ht="15.75" customHeight="1">
      <c r="B469" s="78"/>
      <c r="C469" s="79"/>
      <c r="E469" s="77"/>
    </row>
    <row r="470" ht="15.75" customHeight="1">
      <c r="B470" s="78"/>
      <c r="C470" s="79"/>
      <c r="E470" s="77"/>
    </row>
    <row r="471" ht="15.75" customHeight="1">
      <c r="B471" s="78"/>
      <c r="C471" s="79"/>
      <c r="E471" s="77"/>
    </row>
    <row r="472" ht="15.75" customHeight="1">
      <c r="B472" s="78"/>
      <c r="C472" s="79"/>
      <c r="E472" s="77"/>
    </row>
    <row r="473" ht="15.75" customHeight="1">
      <c r="B473" s="78"/>
      <c r="C473" s="79"/>
      <c r="E473" s="77"/>
    </row>
    <row r="474" ht="15.75" customHeight="1">
      <c r="B474" s="78"/>
      <c r="C474" s="79"/>
      <c r="E474" s="77"/>
    </row>
    <row r="475" ht="15.75" customHeight="1">
      <c r="B475" s="78"/>
      <c r="C475" s="79"/>
      <c r="E475" s="77"/>
    </row>
    <row r="476" ht="15.75" customHeight="1">
      <c r="B476" s="78"/>
      <c r="C476" s="79"/>
      <c r="E476" s="77"/>
    </row>
    <row r="477" ht="15.75" customHeight="1">
      <c r="B477" s="78"/>
      <c r="C477" s="79"/>
      <c r="E477" s="77"/>
    </row>
    <row r="478" ht="15.75" customHeight="1">
      <c r="B478" s="78"/>
      <c r="C478" s="79"/>
      <c r="E478" s="77"/>
    </row>
    <row r="479" ht="15.75" customHeight="1">
      <c r="B479" s="78"/>
      <c r="C479" s="79"/>
      <c r="E479" s="77"/>
    </row>
    <row r="480" ht="15.75" customHeight="1">
      <c r="B480" s="78"/>
      <c r="C480" s="79"/>
      <c r="E480" s="77"/>
    </row>
    <row r="481" ht="15.75" customHeight="1">
      <c r="B481" s="78"/>
      <c r="C481" s="79"/>
      <c r="E481" s="77"/>
    </row>
    <row r="482" ht="15.75" customHeight="1">
      <c r="B482" s="78"/>
      <c r="C482" s="79"/>
      <c r="E482" s="77"/>
    </row>
    <row r="483" ht="15.75" customHeight="1">
      <c r="B483" s="78"/>
      <c r="C483" s="79"/>
      <c r="E483" s="77"/>
    </row>
    <row r="484" ht="15.75" customHeight="1">
      <c r="B484" s="78"/>
      <c r="C484" s="79"/>
      <c r="E484" s="77"/>
    </row>
    <row r="485" ht="15.75" customHeight="1">
      <c r="B485" s="78"/>
      <c r="C485" s="79"/>
      <c r="E485" s="77"/>
    </row>
    <row r="486" ht="15.75" customHeight="1">
      <c r="B486" s="78"/>
      <c r="C486" s="79"/>
      <c r="E486" s="77"/>
    </row>
    <row r="487" ht="15.75" customHeight="1">
      <c r="B487" s="78"/>
      <c r="C487" s="79"/>
      <c r="E487" s="77"/>
    </row>
    <row r="488" ht="15.75" customHeight="1">
      <c r="B488" s="78"/>
      <c r="C488" s="79"/>
      <c r="E488" s="77"/>
    </row>
    <row r="489" ht="15.75" customHeight="1">
      <c r="B489" s="78"/>
      <c r="C489" s="79"/>
      <c r="E489" s="77"/>
    </row>
    <row r="490" ht="15.75" customHeight="1">
      <c r="B490" s="78"/>
      <c r="C490" s="79"/>
      <c r="E490" s="77"/>
    </row>
    <row r="491" ht="15.75" customHeight="1">
      <c r="B491" s="78"/>
      <c r="C491" s="79"/>
      <c r="E491" s="77"/>
    </row>
    <row r="492" ht="15.75" customHeight="1">
      <c r="B492" s="78"/>
      <c r="C492" s="79"/>
      <c r="E492" s="77"/>
    </row>
    <row r="493" ht="15.75" customHeight="1">
      <c r="B493" s="78"/>
      <c r="C493" s="79"/>
      <c r="E493" s="77"/>
    </row>
    <row r="494" ht="15.75" customHeight="1">
      <c r="B494" s="78"/>
      <c r="C494" s="79"/>
      <c r="E494" s="77"/>
    </row>
    <row r="495" ht="15.75" customHeight="1">
      <c r="B495" s="78"/>
      <c r="C495" s="79"/>
      <c r="E495" s="77"/>
    </row>
    <row r="496" ht="15.75" customHeight="1">
      <c r="B496" s="78"/>
      <c r="C496" s="79"/>
      <c r="E496" s="77"/>
    </row>
    <row r="497" ht="15.75" customHeight="1">
      <c r="B497" s="78"/>
      <c r="C497" s="79"/>
      <c r="E497" s="77"/>
    </row>
    <row r="498" ht="15.75" customHeight="1">
      <c r="B498" s="78"/>
      <c r="C498" s="79"/>
      <c r="E498" s="77"/>
    </row>
    <row r="499" ht="15.75" customHeight="1">
      <c r="B499" s="78"/>
      <c r="C499" s="79"/>
      <c r="E499" s="77"/>
    </row>
    <row r="500" ht="15.75" customHeight="1">
      <c r="B500" s="78"/>
      <c r="C500" s="79"/>
      <c r="E500" s="77"/>
    </row>
    <row r="501" ht="15.75" customHeight="1">
      <c r="B501" s="78"/>
      <c r="C501" s="79"/>
      <c r="E501" s="77"/>
    </row>
    <row r="502" ht="15.75" customHeight="1">
      <c r="B502" s="78"/>
      <c r="C502" s="79"/>
      <c r="E502" s="77"/>
    </row>
    <row r="503" ht="15.75" customHeight="1">
      <c r="B503" s="78"/>
      <c r="C503" s="79"/>
      <c r="E503" s="77"/>
    </row>
    <row r="504" ht="15.75" customHeight="1">
      <c r="B504" s="78"/>
      <c r="C504" s="79"/>
      <c r="E504" s="77"/>
    </row>
    <row r="505" ht="15.75" customHeight="1">
      <c r="B505" s="78"/>
      <c r="C505" s="79"/>
      <c r="E505" s="77"/>
    </row>
    <row r="506" ht="15.75" customHeight="1">
      <c r="B506" s="78"/>
      <c r="C506" s="79"/>
      <c r="E506" s="77"/>
    </row>
    <row r="507" ht="15.75" customHeight="1">
      <c r="B507" s="78"/>
      <c r="C507" s="79"/>
      <c r="E507" s="77"/>
    </row>
    <row r="508" ht="15.75" customHeight="1">
      <c r="B508" s="78"/>
      <c r="C508" s="79"/>
      <c r="E508" s="77"/>
    </row>
    <row r="509" ht="15.75" customHeight="1">
      <c r="B509" s="78"/>
      <c r="C509" s="79"/>
      <c r="E509" s="77"/>
    </row>
    <row r="510" ht="15.75" customHeight="1">
      <c r="B510" s="78"/>
      <c r="C510" s="79"/>
      <c r="E510" s="77"/>
    </row>
    <row r="511" ht="15.75" customHeight="1">
      <c r="B511" s="78"/>
      <c r="C511" s="79"/>
      <c r="E511" s="77"/>
    </row>
    <row r="512" ht="15.75" customHeight="1">
      <c r="B512" s="78"/>
      <c r="C512" s="79"/>
      <c r="E512" s="77"/>
    </row>
    <row r="513" ht="15.75" customHeight="1">
      <c r="B513" s="78"/>
      <c r="C513" s="79"/>
      <c r="E513" s="77"/>
    </row>
    <row r="514" ht="15.75" customHeight="1">
      <c r="B514" s="78"/>
      <c r="C514" s="79"/>
      <c r="E514" s="77"/>
    </row>
    <row r="515" ht="15.75" customHeight="1">
      <c r="B515" s="78"/>
      <c r="C515" s="79"/>
      <c r="E515" s="77"/>
    </row>
    <row r="516" ht="15.75" customHeight="1">
      <c r="B516" s="78"/>
      <c r="C516" s="79"/>
      <c r="E516" s="77"/>
    </row>
    <row r="517" ht="15.75" customHeight="1">
      <c r="B517" s="78"/>
      <c r="C517" s="79"/>
      <c r="E517" s="77"/>
    </row>
    <row r="518" ht="15.75" customHeight="1">
      <c r="B518" s="78"/>
      <c r="C518" s="79"/>
      <c r="E518" s="77"/>
    </row>
    <row r="519" ht="15.75" customHeight="1">
      <c r="B519" s="78"/>
      <c r="C519" s="79"/>
      <c r="E519" s="77"/>
    </row>
    <row r="520" ht="15.75" customHeight="1">
      <c r="B520" s="78"/>
      <c r="C520" s="79"/>
      <c r="E520" s="77"/>
    </row>
    <row r="521" ht="15.75" customHeight="1">
      <c r="B521" s="78"/>
      <c r="C521" s="79"/>
      <c r="E521" s="77"/>
    </row>
    <row r="522" ht="15.75" customHeight="1">
      <c r="B522" s="78"/>
      <c r="C522" s="79"/>
      <c r="E522" s="77"/>
    </row>
    <row r="523" ht="15.75" customHeight="1">
      <c r="B523" s="78"/>
      <c r="C523" s="79"/>
      <c r="E523" s="77"/>
    </row>
    <row r="524" ht="15.75" customHeight="1">
      <c r="B524" s="78"/>
      <c r="C524" s="79"/>
      <c r="E524" s="77"/>
    </row>
    <row r="525" ht="15.75" customHeight="1">
      <c r="B525" s="78"/>
      <c r="C525" s="79"/>
      <c r="E525" s="77"/>
    </row>
    <row r="526" ht="15.75" customHeight="1">
      <c r="B526" s="78"/>
      <c r="C526" s="79"/>
      <c r="E526" s="77"/>
    </row>
    <row r="527" ht="15.75" customHeight="1">
      <c r="B527" s="78"/>
      <c r="C527" s="79"/>
      <c r="E527" s="77"/>
    </row>
    <row r="528" ht="15.75" customHeight="1">
      <c r="B528" s="78"/>
      <c r="C528" s="79"/>
      <c r="E528" s="77"/>
    </row>
    <row r="529" ht="15.75" customHeight="1">
      <c r="B529" s="78"/>
      <c r="C529" s="79"/>
      <c r="E529" s="77"/>
    </row>
    <row r="530" ht="15.75" customHeight="1">
      <c r="B530" s="78"/>
      <c r="C530" s="79"/>
      <c r="E530" s="77"/>
    </row>
    <row r="531" ht="15.75" customHeight="1">
      <c r="B531" s="78"/>
      <c r="C531" s="79"/>
      <c r="E531" s="77"/>
    </row>
    <row r="532" ht="15.75" customHeight="1">
      <c r="B532" s="78"/>
      <c r="C532" s="79"/>
      <c r="E532" s="77"/>
    </row>
    <row r="533" ht="15.75" customHeight="1">
      <c r="B533" s="78"/>
      <c r="C533" s="79"/>
      <c r="E533" s="77"/>
    </row>
    <row r="534" ht="15.75" customHeight="1">
      <c r="B534" s="78"/>
      <c r="C534" s="79"/>
      <c r="E534" s="77"/>
    </row>
    <row r="535" ht="15.75" customHeight="1">
      <c r="B535" s="78"/>
      <c r="C535" s="79"/>
      <c r="E535" s="77"/>
    </row>
    <row r="536" ht="15.75" customHeight="1">
      <c r="B536" s="78"/>
      <c r="C536" s="79"/>
      <c r="E536" s="77"/>
    </row>
    <row r="537" ht="15.75" customHeight="1">
      <c r="B537" s="78"/>
      <c r="C537" s="79"/>
      <c r="E537" s="77"/>
    </row>
    <row r="538" ht="15.75" customHeight="1">
      <c r="B538" s="78"/>
      <c r="C538" s="79"/>
      <c r="E538" s="77"/>
    </row>
    <row r="539" ht="15.75" customHeight="1">
      <c r="B539" s="78"/>
      <c r="C539" s="79"/>
      <c r="E539" s="77"/>
    </row>
    <row r="540" ht="15.75" customHeight="1">
      <c r="B540" s="78"/>
      <c r="C540" s="79"/>
      <c r="E540" s="77"/>
    </row>
    <row r="541" ht="15.75" customHeight="1">
      <c r="B541" s="78"/>
      <c r="C541" s="79"/>
      <c r="E541" s="77"/>
    </row>
    <row r="542" ht="15.75" customHeight="1">
      <c r="B542" s="78"/>
      <c r="C542" s="79"/>
      <c r="E542" s="77"/>
    </row>
    <row r="543" ht="15.75" customHeight="1">
      <c r="B543" s="78"/>
      <c r="C543" s="79"/>
      <c r="E543" s="77"/>
    </row>
    <row r="544" ht="15.75" customHeight="1">
      <c r="B544" s="78"/>
      <c r="C544" s="79"/>
      <c r="E544" s="77"/>
    </row>
    <row r="545" ht="15.75" customHeight="1">
      <c r="B545" s="78"/>
      <c r="C545" s="79"/>
      <c r="E545" s="77"/>
    </row>
    <row r="546" ht="15.75" customHeight="1">
      <c r="B546" s="78"/>
      <c r="C546" s="79"/>
      <c r="E546" s="77"/>
    </row>
    <row r="547" ht="15.75" customHeight="1">
      <c r="B547" s="78"/>
      <c r="C547" s="79"/>
      <c r="E547" s="77"/>
    </row>
    <row r="548" ht="15.75" customHeight="1">
      <c r="B548" s="78"/>
      <c r="C548" s="79"/>
      <c r="E548" s="77"/>
    </row>
    <row r="549" ht="15.75" customHeight="1">
      <c r="B549" s="78"/>
      <c r="C549" s="79"/>
      <c r="E549" s="77"/>
    </row>
    <row r="550" ht="15.75" customHeight="1">
      <c r="B550" s="78"/>
      <c r="C550" s="79"/>
      <c r="E550" s="77"/>
    </row>
    <row r="551" ht="15.75" customHeight="1">
      <c r="B551" s="78"/>
      <c r="C551" s="79"/>
      <c r="E551" s="77"/>
    </row>
    <row r="552" ht="15.75" customHeight="1">
      <c r="B552" s="78"/>
      <c r="C552" s="79"/>
      <c r="E552" s="77"/>
    </row>
    <row r="553" ht="15.75" customHeight="1">
      <c r="B553" s="78"/>
      <c r="C553" s="79"/>
      <c r="E553" s="77"/>
    </row>
    <row r="554" ht="15.75" customHeight="1">
      <c r="B554" s="78"/>
      <c r="C554" s="79"/>
      <c r="E554" s="77"/>
    </row>
    <row r="555" ht="15.75" customHeight="1">
      <c r="B555" s="78"/>
      <c r="C555" s="79"/>
      <c r="E555" s="77"/>
    </row>
    <row r="556" ht="15.75" customHeight="1">
      <c r="B556" s="78"/>
      <c r="C556" s="79"/>
      <c r="E556" s="77"/>
    </row>
    <row r="557" ht="15.75" customHeight="1">
      <c r="B557" s="78"/>
      <c r="C557" s="79"/>
      <c r="E557" s="77"/>
    </row>
    <row r="558" ht="15.75" customHeight="1">
      <c r="B558" s="78"/>
      <c r="C558" s="79"/>
      <c r="E558" s="77"/>
    </row>
    <row r="559" ht="15.75" customHeight="1">
      <c r="B559" s="78"/>
      <c r="C559" s="79"/>
      <c r="E559" s="77"/>
    </row>
    <row r="560" ht="15.75" customHeight="1">
      <c r="B560" s="78"/>
      <c r="C560" s="79"/>
      <c r="E560" s="77"/>
    </row>
    <row r="561" ht="15.75" customHeight="1">
      <c r="B561" s="78"/>
      <c r="C561" s="79"/>
      <c r="E561" s="77"/>
    </row>
    <row r="562" ht="15.75" customHeight="1">
      <c r="B562" s="78"/>
      <c r="C562" s="79"/>
      <c r="E562" s="77"/>
    </row>
    <row r="563" ht="15.75" customHeight="1">
      <c r="B563" s="78"/>
      <c r="C563" s="79"/>
      <c r="E563" s="77"/>
    </row>
    <row r="564" ht="15.75" customHeight="1">
      <c r="B564" s="78"/>
      <c r="C564" s="79"/>
      <c r="E564" s="77"/>
    </row>
    <row r="565" ht="15.75" customHeight="1">
      <c r="B565" s="78"/>
      <c r="C565" s="79"/>
      <c r="E565" s="77"/>
    </row>
    <row r="566" ht="15.75" customHeight="1">
      <c r="B566" s="78"/>
      <c r="C566" s="79"/>
      <c r="E566" s="77"/>
    </row>
    <row r="567" ht="15.75" customHeight="1">
      <c r="B567" s="78"/>
      <c r="C567" s="79"/>
      <c r="E567" s="77"/>
    </row>
    <row r="568" ht="15.75" customHeight="1">
      <c r="B568" s="78"/>
      <c r="C568" s="79"/>
      <c r="E568" s="77"/>
    </row>
    <row r="569" ht="15.75" customHeight="1">
      <c r="B569" s="78"/>
      <c r="C569" s="79"/>
      <c r="E569" s="77"/>
    </row>
    <row r="570" ht="15.75" customHeight="1">
      <c r="B570" s="78"/>
      <c r="C570" s="79"/>
      <c r="E570" s="77"/>
    </row>
    <row r="571" ht="15.75" customHeight="1">
      <c r="B571" s="78"/>
      <c r="C571" s="79"/>
      <c r="E571" s="77"/>
    </row>
    <row r="572" ht="15.75" customHeight="1">
      <c r="B572" s="78"/>
      <c r="C572" s="79"/>
      <c r="E572" s="77"/>
    </row>
    <row r="573" ht="15.75" customHeight="1">
      <c r="B573" s="78"/>
      <c r="C573" s="79"/>
      <c r="E573" s="77"/>
    </row>
    <row r="574" ht="15.75" customHeight="1">
      <c r="B574" s="78"/>
      <c r="C574" s="79"/>
      <c r="E574" s="77"/>
    </row>
    <row r="575" ht="15.75" customHeight="1">
      <c r="B575" s="78"/>
      <c r="C575" s="79"/>
      <c r="E575" s="77"/>
    </row>
    <row r="576" ht="15.75" customHeight="1">
      <c r="B576" s="78"/>
      <c r="C576" s="79"/>
      <c r="E576" s="77"/>
    </row>
    <row r="577" ht="15.75" customHeight="1">
      <c r="B577" s="78"/>
      <c r="C577" s="79"/>
      <c r="E577" s="77"/>
    </row>
    <row r="578" ht="15.75" customHeight="1">
      <c r="B578" s="78"/>
      <c r="C578" s="79"/>
      <c r="E578" s="77"/>
    </row>
    <row r="579" ht="15.75" customHeight="1">
      <c r="B579" s="78"/>
      <c r="C579" s="79"/>
      <c r="E579" s="77"/>
    </row>
    <row r="580" ht="15.75" customHeight="1">
      <c r="B580" s="78"/>
      <c r="C580" s="79"/>
      <c r="E580" s="77"/>
    </row>
    <row r="581" ht="15.75" customHeight="1">
      <c r="B581" s="78"/>
      <c r="C581" s="79"/>
      <c r="E581" s="77"/>
    </row>
    <row r="582" ht="15.75" customHeight="1">
      <c r="B582" s="78"/>
      <c r="C582" s="79"/>
      <c r="E582" s="77"/>
    </row>
    <row r="583" ht="15.75" customHeight="1">
      <c r="B583" s="78"/>
      <c r="C583" s="79"/>
      <c r="E583" s="77"/>
    </row>
    <row r="584" ht="15.75" customHeight="1">
      <c r="B584" s="78"/>
      <c r="C584" s="79"/>
      <c r="E584" s="77"/>
    </row>
    <row r="585" ht="15.75" customHeight="1">
      <c r="B585" s="78"/>
      <c r="C585" s="79"/>
      <c r="E585" s="77"/>
    </row>
    <row r="586" ht="15.75" customHeight="1">
      <c r="B586" s="78"/>
      <c r="C586" s="79"/>
      <c r="E586" s="77"/>
    </row>
    <row r="587" ht="15.75" customHeight="1">
      <c r="B587" s="78"/>
      <c r="C587" s="79"/>
      <c r="E587" s="77"/>
    </row>
    <row r="588" ht="15.75" customHeight="1">
      <c r="B588" s="78"/>
      <c r="C588" s="79"/>
      <c r="E588" s="77"/>
    </row>
    <row r="589" ht="15.75" customHeight="1">
      <c r="B589" s="78"/>
      <c r="C589" s="79"/>
      <c r="E589" s="77"/>
    </row>
    <row r="590" ht="15.75" customHeight="1">
      <c r="B590" s="78"/>
      <c r="C590" s="79"/>
      <c r="E590" s="77"/>
    </row>
    <row r="591" ht="15.75" customHeight="1">
      <c r="B591" s="78"/>
      <c r="C591" s="79"/>
      <c r="E591" s="77"/>
    </row>
    <row r="592" ht="15.75" customHeight="1">
      <c r="B592" s="78"/>
      <c r="C592" s="79"/>
      <c r="E592" s="77"/>
    </row>
    <row r="593" ht="15.75" customHeight="1">
      <c r="B593" s="78"/>
      <c r="C593" s="79"/>
      <c r="E593" s="77"/>
    </row>
    <row r="594" ht="15.75" customHeight="1">
      <c r="B594" s="78"/>
      <c r="C594" s="79"/>
      <c r="E594" s="77"/>
    </row>
    <row r="595" ht="15.75" customHeight="1">
      <c r="B595" s="78"/>
      <c r="C595" s="79"/>
      <c r="E595" s="77"/>
    </row>
    <row r="596" ht="15.75" customHeight="1">
      <c r="B596" s="78"/>
      <c r="C596" s="79"/>
      <c r="E596" s="77"/>
    </row>
    <row r="597" ht="15.75" customHeight="1">
      <c r="B597" s="78"/>
      <c r="C597" s="79"/>
      <c r="E597" s="77"/>
    </row>
    <row r="598" ht="15.75" customHeight="1">
      <c r="B598" s="78"/>
      <c r="C598" s="79"/>
      <c r="E598" s="77"/>
    </row>
    <row r="599" ht="15.75" customHeight="1">
      <c r="B599" s="78"/>
      <c r="C599" s="79"/>
      <c r="E599" s="77"/>
    </row>
    <row r="600" ht="15.75" customHeight="1">
      <c r="B600" s="78"/>
      <c r="C600" s="79"/>
      <c r="E600" s="77"/>
    </row>
    <row r="601" ht="15.75" customHeight="1">
      <c r="B601" s="78"/>
      <c r="C601" s="79"/>
      <c r="E601" s="77"/>
    </row>
    <row r="602" ht="15.75" customHeight="1">
      <c r="B602" s="78"/>
      <c r="C602" s="79"/>
      <c r="E602" s="77"/>
    </row>
    <row r="603" ht="15.75" customHeight="1">
      <c r="B603" s="78"/>
      <c r="C603" s="79"/>
      <c r="E603" s="77"/>
    </row>
    <row r="604" ht="15.75" customHeight="1">
      <c r="B604" s="78"/>
      <c r="C604" s="79"/>
      <c r="E604" s="77"/>
    </row>
    <row r="605" ht="15.75" customHeight="1">
      <c r="B605" s="78"/>
      <c r="C605" s="79"/>
      <c r="E605" s="77"/>
    </row>
    <row r="606" ht="15.75" customHeight="1">
      <c r="B606" s="78"/>
      <c r="C606" s="79"/>
      <c r="E606" s="77"/>
    </row>
    <row r="607" ht="15.75" customHeight="1">
      <c r="B607" s="78"/>
      <c r="C607" s="79"/>
      <c r="E607" s="77"/>
    </row>
    <row r="608" ht="15.75" customHeight="1">
      <c r="B608" s="78"/>
      <c r="C608" s="79"/>
      <c r="E608" s="77"/>
    </row>
    <row r="609" ht="15.75" customHeight="1">
      <c r="B609" s="78"/>
      <c r="C609" s="79"/>
      <c r="E609" s="77"/>
    </row>
    <row r="610" ht="15.75" customHeight="1">
      <c r="B610" s="78"/>
      <c r="C610" s="79"/>
      <c r="E610" s="77"/>
    </row>
    <row r="611" ht="15.75" customHeight="1">
      <c r="B611" s="78"/>
      <c r="C611" s="79"/>
      <c r="E611" s="77"/>
    </row>
    <row r="612" ht="15.75" customHeight="1">
      <c r="B612" s="78"/>
      <c r="C612" s="79"/>
      <c r="E612" s="77"/>
    </row>
    <row r="613" ht="15.75" customHeight="1">
      <c r="B613" s="78"/>
      <c r="C613" s="79"/>
      <c r="E613" s="77"/>
    </row>
    <row r="614" ht="15.75" customHeight="1">
      <c r="B614" s="78"/>
      <c r="C614" s="79"/>
      <c r="E614" s="77"/>
    </row>
    <row r="615" ht="15.75" customHeight="1">
      <c r="B615" s="78"/>
      <c r="C615" s="79"/>
      <c r="E615" s="77"/>
    </row>
    <row r="616" ht="15.75" customHeight="1">
      <c r="B616" s="78"/>
      <c r="C616" s="79"/>
      <c r="E616" s="77"/>
    </row>
    <row r="617" ht="15.75" customHeight="1">
      <c r="B617" s="78"/>
      <c r="C617" s="79"/>
      <c r="E617" s="77"/>
    </row>
    <row r="618" ht="15.75" customHeight="1">
      <c r="B618" s="78"/>
      <c r="C618" s="79"/>
      <c r="E618" s="77"/>
    </row>
    <row r="619" ht="15.75" customHeight="1">
      <c r="B619" s="78"/>
      <c r="C619" s="79"/>
      <c r="E619" s="77"/>
    </row>
    <row r="620" ht="15.75" customHeight="1">
      <c r="B620" s="78"/>
      <c r="C620" s="79"/>
      <c r="E620" s="77"/>
    </row>
    <row r="621" ht="15.75" customHeight="1">
      <c r="B621" s="78"/>
      <c r="C621" s="79"/>
      <c r="E621" s="77"/>
    </row>
    <row r="622" ht="15.75" customHeight="1">
      <c r="B622" s="78"/>
      <c r="C622" s="79"/>
      <c r="E622" s="77"/>
    </row>
    <row r="623" ht="15.75" customHeight="1">
      <c r="B623" s="78"/>
      <c r="C623" s="79"/>
      <c r="E623" s="77"/>
    </row>
    <row r="624" ht="15.75" customHeight="1">
      <c r="B624" s="78"/>
      <c r="C624" s="79"/>
      <c r="E624" s="77"/>
    </row>
    <row r="625" ht="15.75" customHeight="1">
      <c r="B625" s="78"/>
      <c r="C625" s="79"/>
      <c r="E625" s="77"/>
    </row>
    <row r="626" ht="15.75" customHeight="1">
      <c r="B626" s="78"/>
      <c r="C626" s="79"/>
      <c r="E626" s="77"/>
    </row>
    <row r="627" ht="15.75" customHeight="1">
      <c r="B627" s="78"/>
      <c r="C627" s="79"/>
      <c r="E627" s="77"/>
    </row>
    <row r="628" ht="15.75" customHeight="1">
      <c r="B628" s="78"/>
      <c r="C628" s="79"/>
      <c r="E628" s="77"/>
    </row>
    <row r="629" ht="15.75" customHeight="1">
      <c r="B629" s="78"/>
      <c r="C629" s="79"/>
      <c r="E629" s="77"/>
    </row>
    <row r="630" ht="15.75" customHeight="1">
      <c r="B630" s="78"/>
      <c r="C630" s="79"/>
      <c r="E630" s="77"/>
    </row>
    <row r="631" ht="15.75" customHeight="1">
      <c r="B631" s="78"/>
      <c r="C631" s="79"/>
      <c r="E631" s="77"/>
    </row>
    <row r="632" ht="15.75" customHeight="1">
      <c r="B632" s="78"/>
      <c r="C632" s="79"/>
      <c r="E632" s="77"/>
    </row>
    <row r="633" ht="15.75" customHeight="1">
      <c r="B633" s="78"/>
      <c r="C633" s="79"/>
      <c r="E633" s="77"/>
    </row>
    <row r="634" ht="15.75" customHeight="1">
      <c r="B634" s="78"/>
      <c r="C634" s="79"/>
      <c r="E634" s="77"/>
    </row>
    <row r="635" ht="15.75" customHeight="1">
      <c r="B635" s="78"/>
      <c r="C635" s="79"/>
      <c r="E635" s="77"/>
    </row>
    <row r="636" ht="15.75" customHeight="1">
      <c r="B636" s="78"/>
      <c r="C636" s="79"/>
      <c r="E636" s="77"/>
    </row>
    <row r="637" ht="15.75" customHeight="1">
      <c r="B637" s="78"/>
      <c r="C637" s="79"/>
      <c r="E637" s="77"/>
    </row>
    <row r="638" ht="15.75" customHeight="1">
      <c r="B638" s="78"/>
      <c r="C638" s="79"/>
      <c r="E638" s="77"/>
    </row>
    <row r="639" ht="15.75" customHeight="1">
      <c r="B639" s="78"/>
      <c r="C639" s="79"/>
      <c r="E639" s="77"/>
    </row>
    <row r="640" ht="15.75" customHeight="1">
      <c r="B640" s="78"/>
      <c r="C640" s="79"/>
      <c r="E640" s="77"/>
    </row>
    <row r="641" ht="15.75" customHeight="1">
      <c r="B641" s="78"/>
      <c r="C641" s="79"/>
      <c r="E641" s="77"/>
    </row>
    <row r="642" ht="15.75" customHeight="1">
      <c r="B642" s="78"/>
      <c r="C642" s="79"/>
      <c r="E642" s="77"/>
    </row>
    <row r="643" ht="15.75" customHeight="1">
      <c r="B643" s="78"/>
      <c r="C643" s="79"/>
      <c r="E643" s="77"/>
    </row>
    <row r="644" ht="15.75" customHeight="1">
      <c r="B644" s="78"/>
      <c r="C644" s="79"/>
      <c r="E644" s="77"/>
    </row>
    <row r="645" ht="15.75" customHeight="1">
      <c r="B645" s="78"/>
      <c r="C645" s="79"/>
      <c r="E645" s="77"/>
    </row>
    <row r="646" ht="15.75" customHeight="1">
      <c r="B646" s="78"/>
      <c r="C646" s="79"/>
      <c r="E646" s="77"/>
    </row>
    <row r="647" ht="15.75" customHeight="1">
      <c r="B647" s="78"/>
      <c r="C647" s="79"/>
      <c r="E647" s="77"/>
    </row>
    <row r="648" ht="15.75" customHeight="1">
      <c r="B648" s="78"/>
      <c r="C648" s="79"/>
      <c r="E648" s="77"/>
    </row>
    <row r="649" ht="15.75" customHeight="1">
      <c r="B649" s="78"/>
      <c r="C649" s="79"/>
      <c r="E649" s="77"/>
    </row>
    <row r="650" ht="15.75" customHeight="1">
      <c r="B650" s="78"/>
      <c r="C650" s="79"/>
      <c r="E650" s="77"/>
    </row>
    <row r="651" ht="15.75" customHeight="1">
      <c r="B651" s="78"/>
      <c r="C651" s="79"/>
      <c r="E651" s="77"/>
    </row>
    <row r="652" ht="15.75" customHeight="1">
      <c r="B652" s="78"/>
      <c r="C652" s="79"/>
      <c r="E652" s="77"/>
    </row>
    <row r="653" ht="15.75" customHeight="1">
      <c r="B653" s="78"/>
      <c r="C653" s="79"/>
      <c r="E653" s="77"/>
    </row>
    <row r="654" ht="15.75" customHeight="1">
      <c r="B654" s="78"/>
      <c r="C654" s="79"/>
      <c r="E654" s="77"/>
    </row>
    <row r="655" ht="15.75" customHeight="1">
      <c r="B655" s="78"/>
      <c r="C655" s="79"/>
      <c r="E655" s="77"/>
    </row>
    <row r="656" ht="15.75" customHeight="1">
      <c r="B656" s="78"/>
      <c r="C656" s="79"/>
      <c r="E656" s="77"/>
    </row>
    <row r="657" ht="15.75" customHeight="1">
      <c r="B657" s="78"/>
      <c r="C657" s="79"/>
      <c r="E657" s="77"/>
    </row>
    <row r="658" ht="15.75" customHeight="1">
      <c r="B658" s="78"/>
      <c r="C658" s="79"/>
      <c r="E658" s="77"/>
    </row>
    <row r="659" ht="15.75" customHeight="1">
      <c r="B659" s="78"/>
      <c r="C659" s="79"/>
      <c r="E659" s="77"/>
    </row>
    <row r="660" ht="15.75" customHeight="1">
      <c r="B660" s="78"/>
      <c r="C660" s="79"/>
      <c r="E660" s="77"/>
    </row>
    <row r="661" ht="15.75" customHeight="1">
      <c r="B661" s="78"/>
      <c r="C661" s="79"/>
      <c r="E661" s="77"/>
    </row>
    <row r="662" ht="15.75" customHeight="1">
      <c r="B662" s="78"/>
      <c r="C662" s="79"/>
      <c r="E662" s="77"/>
    </row>
    <row r="663" ht="15.75" customHeight="1">
      <c r="B663" s="78"/>
      <c r="C663" s="79"/>
      <c r="E663" s="77"/>
    </row>
    <row r="664" ht="15.75" customHeight="1">
      <c r="B664" s="78"/>
      <c r="C664" s="79"/>
      <c r="E664" s="77"/>
    </row>
    <row r="665" ht="15.75" customHeight="1">
      <c r="B665" s="78"/>
      <c r="C665" s="79"/>
      <c r="E665" s="77"/>
    </row>
    <row r="666" ht="15.75" customHeight="1">
      <c r="B666" s="78"/>
      <c r="C666" s="79"/>
      <c r="E666" s="77"/>
    </row>
    <row r="667" ht="15.75" customHeight="1">
      <c r="B667" s="78"/>
      <c r="C667" s="79"/>
      <c r="E667" s="77"/>
    </row>
    <row r="668" ht="15.75" customHeight="1">
      <c r="B668" s="78"/>
      <c r="C668" s="79"/>
      <c r="E668" s="77"/>
    </row>
    <row r="669" ht="15.75" customHeight="1">
      <c r="B669" s="78"/>
      <c r="C669" s="79"/>
      <c r="E669" s="77"/>
    </row>
    <row r="670" ht="15.75" customHeight="1">
      <c r="B670" s="78"/>
      <c r="C670" s="79"/>
      <c r="E670" s="77"/>
    </row>
    <row r="671" ht="15.75" customHeight="1">
      <c r="B671" s="78"/>
      <c r="C671" s="79"/>
      <c r="E671" s="77"/>
    </row>
    <row r="672" ht="15.75" customHeight="1">
      <c r="B672" s="78"/>
      <c r="C672" s="79"/>
      <c r="E672" s="77"/>
    </row>
    <row r="673" ht="15.75" customHeight="1">
      <c r="B673" s="78"/>
      <c r="C673" s="79"/>
      <c r="E673" s="77"/>
    </row>
    <row r="674" ht="15.75" customHeight="1">
      <c r="B674" s="78"/>
      <c r="C674" s="79"/>
      <c r="E674" s="77"/>
    </row>
    <row r="675" ht="15.75" customHeight="1">
      <c r="B675" s="78"/>
      <c r="C675" s="79"/>
      <c r="E675" s="77"/>
    </row>
    <row r="676" ht="15.75" customHeight="1">
      <c r="B676" s="78"/>
      <c r="C676" s="79"/>
      <c r="E676" s="77"/>
    </row>
    <row r="677" ht="15.75" customHeight="1">
      <c r="B677" s="78"/>
      <c r="C677" s="79"/>
      <c r="E677" s="77"/>
    </row>
    <row r="678" ht="15.75" customHeight="1">
      <c r="B678" s="78"/>
      <c r="C678" s="79"/>
      <c r="E678" s="77"/>
    </row>
    <row r="679" ht="15.75" customHeight="1">
      <c r="B679" s="78"/>
      <c r="C679" s="79"/>
      <c r="E679" s="77"/>
    </row>
    <row r="680" ht="15.75" customHeight="1">
      <c r="B680" s="78"/>
      <c r="C680" s="79"/>
      <c r="E680" s="77"/>
    </row>
    <row r="681" ht="15.75" customHeight="1">
      <c r="B681" s="78"/>
      <c r="C681" s="79"/>
      <c r="E681" s="77"/>
    </row>
    <row r="682" ht="15.75" customHeight="1">
      <c r="B682" s="78"/>
      <c r="C682" s="79"/>
      <c r="E682" s="77"/>
    </row>
    <row r="683" ht="15.75" customHeight="1">
      <c r="B683" s="78"/>
      <c r="C683" s="79"/>
      <c r="E683" s="77"/>
    </row>
    <row r="684" ht="15.75" customHeight="1">
      <c r="B684" s="78"/>
      <c r="C684" s="79"/>
      <c r="E684" s="77"/>
    </row>
    <row r="685" ht="15.75" customHeight="1">
      <c r="B685" s="78"/>
      <c r="C685" s="79"/>
      <c r="E685" s="77"/>
    </row>
    <row r="686" ht="15.75" customHeight="1">
      <c r="B686" s="78"/>
      <c r="C686" s="79"/>
      <c r="E686" s="77"/>
    </row>
    <row r="687" ht="15.75" customHeight="1">
      <c r="B687" s="78"/>
      <c r="C687" s="79"/>
      <c r="E687" s="77"/>
    </row>
    <row r="688" ht="15.75" customHeight="1">
      <c r="B688" s="78"/>
      <c r="C688" s="79"/>
      <c r="E688" s="77"/>
    </row>
    <row r="689" ht="15.75" customHeight="1">
      <c r="B689" s="78"/>
      <c r="C689" s="79"/>
      <c r="E689" s="77"/>
    </row>
    <row r="690" ht="15.75" customHeight="1">
      <c r="B690" s="78"/>
      <c r="C690" s="79"/>
      <c r="E690" s="77"/>
    </row>
    <row r="691" ht="15.75" customHeight="1">
      <c r="B691" s="78"/>
      <c r="C691" s="79"/>
      <c r="E691" s="77"/>
    </row>
    <row r="692" ht="15.75" customHeight="1">
      <c r="B692" s="78"/>
      <c r="C692" s="79"/>
      <c r="E692" s="77"/>
    </row>
    <row r="693" ht="15.75" customHeight="1">
      <c r="B693" s="78"/>
      <c r="C693" s="79"/>
      <c r="E693" s="77"/>
    </row>
    <row r="694" ht="15.75" customHeight="1">
      <c r="B694" s="78"/>
      <c r="C694" s="79"/>
      <c r="E694" s="77"/>
    </row>
    <row r="695" ht="15.75" customHeight="1">
      <c r="B695" s="78"/>
      <c r="C695" s="79"/>
      <c r="E695" s="77"/>
    </row>
    <row r="696" ht="15.75" customHeight="1">
      <c r="B696" s="78"/>
      <c r="C696" s="79"/>
      <c r="E696" s="77"/>
    </row>
    <row r="697" ht="15.75" customHeight="1">
      <c r="B697" s="78"/>
      <c r="C697" s="79"/>
      <c r="E697" s="77"/>
    </row>
    <row r="698" ht="15.75" customHeight="1">
      <c r="B698" s="78"/>
      <c r="C698" s="79"/>
      <c r="E698" s="77"/>
    </row>
    <row r="699" ht="15.75" customHeight="1">
      <c r="B699" s="78"/>
      <c r="C699" s="79"/>
      <c r="E699" s="77"/>
    </row>
    <row r="700" ht="15.75" customHeight="1">
      <c r="B700" s="78"/>
      <c r="C700" s="79"/>
      <c r="E700" s="77"/>
    </row>
    <row r="701" ht="15.75" customHeight="1">
      <c r="B701" s="78"/>
      <c r="C701" s="79"/>
      <c r="E701" s="77"/>
    </row>
    <row r="702" ht="15.75" customHeight="1">
      <c r="B702" s="78"/>
      <c r="C702" s="79"/>
      <c r="E702" s="77"/>
    </row>
    <row r="703" ht="15.75" customHeight="1">
      <c r="B703" s="78"/>
      <c r="C703" s="79"/>
      <c r="E703" s="77"/>
    </row>
    <row r="704" ht="15.75" customHeight="1">
      <c r="B704" s="78"/>
      <c r="C704" s="79"/>
      <c r="E704" s="77"/>
    </row>
    <row r="705" ht="15.75" customHeight="1">
      <c r="B705" s="78"/>
      <c r="C705" s="79"/>
      <c r="E705" s="77"/>
    </row>
    <row r="706" ht="15.75" customHeight="1">
      <c r="B706" s="78"/>
      <c r="C706" s="79"/>
      <c r="E706" s="77"/>
    </row>
    <row r="707" ht="15.75" customHeight="1">
      <c r="B707" s="78"/>
      <c r="C707" s="79"/>
      <c r="E707" s="77"/>
    </row>
    <row r="708" ht="15.75" customHeight="1">
      <c r="B708" s="78"/>
      <c r="C708" s="79"/>
      <c r="E708" s="77"/>
    </row>
    <row r="709" ht="15.75" customHeight="1">
      <c r="B709" s="78"/>
      <c r="C709" s="79"/>
      <c r="E709" s="77"/>
    </row>
    <row r="710" ht="15.75" customHeight="1">
      <c r="B710" s="78"/>
      <c r="C710" s="79"/>
      <c r="E710" s="77"/>
    </row>
    <row r="711" ht="15.75" customHeight="1">
      <c r="B711" s="78"/>
      <c r="C711" s="79"/>
      <c r="E711" s="77"/>
    </row>
    <row r="712" ht="15.75" customHeight="1">
      <c r="B712" s="78"/>
      <c r="C712" s="79"/>
      <c r="E712" s="77"/>
    </row>
    <row r="713" ht="15.75" customHeight="1">
      <c r="B713" s="78"/>
      <c r="C713" s="79"/>
      <c r="E713" s="77"/>
    </row>
    <row r="714" ht="15.75" customHeight="1">
      <c r="B714" s="78"/>
      <c r="C714" s="79"/>
      <c r="E714" s="77"/>
    </row>
    <row r="715" ht="15.75" customHeight="1">
      <c r="B715" s="78"/>
      <c r="C715" s="79"/>
      <c r="E715" s="77"/>
    </row>
    <row r="716" ht="15.75" customHeight="1">
      <c r="B716" s="78"/>
      <c r="C716" s="79"/>
      <c r="E716" s="77"/>
    </row>
    <row r="717" ht="15.75" customHeight="1">
      <c r="B717" s="78"/>
      <c r="C717" s="79"/>
      <c r="E717" s="77"/>
    </row>
    <row r="718" ht="15.75" customHeight="1">
      <c r="B718" s="78"/>
      <c r="C718" s="79"/>
      <c r="E718" s="77"/>
    </row>
    <row r="719" ht="15.75" customHeight="1">
      <c r="B719" s="78"/>
      <c r="C719" s="79"/>
      <c r="E719" s="77"/>
    </row>
    <row r="720" ht="15.75" customHeight="1">
      <c r="B720" s="78"/>
      <c r="C720" s="79"/>
      <c r="E720" s="77"/>
    </row>
    <row r="721" ht="15.75" customHeight="1">
      <c r="B721" s="78"/>
      <c r="C721" s="79"/>
      <c r="E721" s="77"/>
    </row>
    <row r="722" ht="15.75" customHeight="1">
      <c r="B722" s="78"/>
      <c r="C722" s="79"/>
      <c r="E722" s="77"/>
    </row>
    <row r="723" ht="15.75" customHeight="1">
      <c r="B723" s="78"/>
      <c r="C723" s="79"/>
      <c r="E723" s="77"/>
    </row>
    <row r="724" ht="15.75" customHeight="1">
      <c r="B724" s="78"/>
      <c r="C724" s="79"/>
      <c r="E724" s="77"/>
    </row>
    <row r="725" ht="15.75" customHeight="1">
      <c r="B725" s="78"/>
      <c r="C725" s="79"/>
      <c r="E725" s="77"/>
    </row>
    <row r="726" ht="15.75" customHeight="1">
      <c r="B726" s="78"/>
      <c r="C726" s="79"/>
      <c r="E726" s="77"/>
    </row>
    <row r="727" ht="15.75" customHeight="1">
      <c r="B727" s="78"/>
      <c r="C727" s="79"/>
      <c r="E727" s="77"/>
    </row>
    <row r="728" ht="15.75" customHeight="1">
      <c r="B728" s="78"/>
      <c r="C728" s="79"/>
      <c r="E728" s="77"/>
    </row>
    <row r="729" ht="15.75" customHeight="1">
      <c r="B729" s="78"/>
      <c r="C729" s="79"/>
      <c r="E729" s="77"/>
    </row>
    <row r="730" ht="15.75" customHeight="1">
      <c r="B730" s="78"/>
      <c r="C730" s="79"/>
      <c r="E730" s="77"/>
    </row>
    <row r="731" ht="15.75" customHeight="1">
      <c r="B731" s="78"/>
      <c r="C731" s="79"/>
      <c r="E731" s="77"/>
    </row>
    <row r="732" ht="15.75" customHeight="1">
      <c r="B732" s="78"/>
      <c r="C732" s="79"/>
      <c r="E732" s="77"/>
    </row>
    <row r="733" ht="15.75" customHeight="1">
      <c r="B733" s="78"/>
      <c r="C733" s="79"/>
      <c r="E733" s="77"/>
    </row>
    <row r="734" ht="15.75" customHeight="1">
      <c r="B734" s="78"/>
      <c r="C734" s="79"/>
      <c r="E734" s="77"/>
    </row>
    <row r="735" ht="15.75" customHeight="1">
      <c r="B735" s="78"/>
      <c r="C735" s="79"/>
      <c r="E735" s="77"/>
    </row>
    <row r="736" ht="15.75" customHeight="1">
      <c r="B736" s="78"/>
      <c r="C736" s="79"/>
      <c r="E736" s="77"/>
    </row>
    <row r="737" ht="15.75" customHeight="1">
      <c r="B737" s="78"/>
      <c r="C737" s="79"/>
      <c r="E737" s="77"/>
    </row>
    <row r="738" ht="15.75" customHeight="1">
      <c r="B738" s="78"/>
      <c r="C738" s="79"/>
      <c r="E738" s="77"/>
    </row>
    <row r="739" ht="15.75" customHeight="1">
      <c r="B739" s="78"/>
      <c r="C739" s="79"/>
      <c r="E739" s="77"/>
    </row>
    <row r="740" ht="15.75" customHeight="1">
      <c r="B740" s="78"/>
      <c r="C740" s="79"/>
      <c r="E740" s="77"/>
    </row>
    <row r="741" ht="15.75" customHeight="1">
      <c r="B741" s="78"/>
      <c r="C741" s="79"/>
      <c r="E741" s="77"/>
    </row>
    <row r="742" ht="15.75" customHeight="1">
      <c r="B742" s="78"/>
      <c r="C742" s="79"/>
      <c r="E742" s="77"/>
    </row>
    <row r="743" ht="15.75" customHeight="1">
      <c r="B743" s="78"/>
      <c r="C743" s="79"/>
      <c r="E743" s="77"/>
    </row>
    <row r="744" ht="15.75" customHeight="1">
      <c r="B744" s="78"/>
      <c r="C744" s="79"/>
      <c r="E744" s="77"/>
    </row>
    <row r="745" ht="15.75" customHeight="1">
      <c r="B745" s="78"/>
      <c r="C745" s="79"/>
      <c r="E745" s="77"/>
    </row>
    <row r="746" ht="15.75" customHeight="1">
      <c r="B746" s="78"/>
      <c r="C746" s="79"/>
      <c r="E746" s="77"/>
    </row>
    <row r="747" ht="15.75" customHeight="1">
      <c r="B747" s="78"/>
      <c r="C747" s="79"/>
      <c r="E747" s="77"/>
    </row>
    <row r="748" ht="15.75" customHeight="1">
      <c r="B748" s="78"/>
      <c r="C748" s="79"/>
      <c r="E748" s="77"/>
    </row>
    <row r="749" ht="15.75" customHeight="1">
      <c r="B749" s="78"/>
      <c r="C749" s="79"/>
      <c r="E749" s="77"/>
    </row>
    <row r="750" ht="15.75" customHeight="1">
      <c r="B750" s="78"/>
      <c r="C750" s="79"/>
      <c r="E750" s="77"/>
    </row>
    <row r="751" ht="15.75" customHeight="1">
      <c r="B751" s="78"/>
      <c r="C751" s="79"/>
      <c r="E751" s="77"/>
    </row>
    <row r="752" ht="15.75" customHeight="1">
      <c r="B752" s="78"/>
      <c r="C752" s="79"/>
      <c r="E752" s="77"/>
    </row>
    <row r="753" ht="15.75" customHeight="1">
      <c r="B753" s="78"/>
      <c r="C753" s="79"/>
      <c r="E753" s="77"/>
    </row>
    <row r="754" ht="15.75" customHeight="1">
      <c r="B754" s="78"/>
      <c r="C754" s="79"/>
      <c r="E754" s="77"/>
    </row>
    <row r="755" ht="15.75" customHeight="1">
      <c r="B755" s="78"/>
      <c r="C755" s="79"/>
      <c r="E755" s="77"/>
    </row>
    <row r="756" ht="15.75" customHeight="1">
      <c r="B756" s="78"/>
      <c r="C756" s="79"/>
      <c r="E756" s="77"/>
    </row>
    <row r="757" ht="15.75" customHeight="1">
      <c r="B757" s="78"/>
      <c r="C757" s="79"/>
      <c r="E757" s="77"/>
    </row>
    <row r="758" ht="15.75" customHeight="1">
      <c r="B758" s="78"/>
      <c r="C758" s="79"/>
      <c r="E758" s="77"/>
    </row>
    <row r="759" ht="15.75" customHeight="1">
      <c r="B759" s="78"/>
      <c r="C759" s="79"/>
      <c r="E759" s="77"/>
    </row>
    <row r="760" ht="15.75" customHeight="1">
      <c r="B760" s="78"/>
      <c r="C760" s="79"/>
      <c r="E760" s="77"/>
    </row>
    <row r="761" ht="15.75" customHeight="1">
      <c r="B761" s="78"/>
      <c r="C761" s="79"/>
      <c r="E761" s="77"/>
    </row>
    <row r="762" ht="15.75" customHeight="1">
      <c r="B762" s="78"/>
      <c r="C762" s="79"/>
      <c r="E762" s="77"/>
    </row>
    <row r="763" ht="15.75" customHeight="1">
      <c r="B763" s="78"/>
      <c r="C763" s="79"/>
      <c r="E763" s="77"/>
    </row>
    <row r="764" ht="15.75" customHeight="1">
      <c r="B764" s="78"/>
      <c r="C764" s="79"/>
      <c r="E764" s="77"/>
    </row>
    <row r="765" ht="15.75" customHeight="1">
      <c r="B765" s="78"/>
      <c r="C765" s="79"/>
      <c r="E765" s="77"/>
    </row>
    <row r="766" ht="15.75" customHeight="1">
      <c r="B766" s="78"/>
      <c r="C766" s="79"/>
      <c r="E766" s="77"/>
    </row>
    <row r="767" ht="15.75" customHeight="1">
      <c r="B767" s="78"/>
      <c r="C767" s="79"/>
      <c r="E767" s="77"/>
    </row>
    <row r="768" ht="15.75" customHeight="1">
      <c r="B768" s="78"/>
      <c r="C768" s="79"/>
      <c r="E768" s="77"/>
    </row>
    <row r="769" ht="15.75" customHeight="1">
      <c r="B769" s="78"/>
      <c r="C769" s="79"/>
      <c r="E769" s="77"/>
    </row>
    <row r="770" ht="15.75" customHeight="1">
      <c r="B770" s="78"/>
      <c r="C770" s="79"/>
      <c r="E770" s="77"/>
    </row>
    <row r="771" ht="15.75" customHeight="1">
      <c r="B771" s="78"/>
      <c r="C771" s="79"/>
      <c r="E771" s="77"/>
    </row>
    <row r="772" ht="15.75" customHeight="1">
      <c r="B772" s="78"/>
      <c r="C772" s="79"/>
      <c r="E772" s="77"/>
    </row>
    <row r="773" ht="15.75" customHeight="1">
      <c r="B773" s="78"/>
      <c r="C773" s="79"/>
      <c r="E773" s="77"/>
    </row>
    <row r="774" ht="15.75" customHeight="1">
      <c r="B774" s="78"/>
      <c r="C774" s="79"/>
      <c r="E774" s="77"/>
    </row>
    <row r="775" ht="15.75" customHeight="1">
      <c r="B775" s="78"/>
      <c r="C775" s="79"/>
      <c r="E775" s="77"/>
    </row>
    <row r="776" ht="15.75" customHeight="1">
      <c r="B776" s="78"/>
      <c r="C776" s="79"/>
      <c r="E776" s="77"/>
    </row>
    <row r="777" ht="15.75" customHeight="1">
      <c r="B777" s="78"/>
      <c r="C777" s="79"/>
      <c r="E777" s="77"/>
    </row>
    <row r="778" ht="15.75" customHeight="1">
      <c r="B778" s="78"/>
      <c r="C778" s="79"/>
      <c r="E778" s="77"/>
    </row>
    <row r="779" ht="15.75" customHeight="1">
      <c r="B779" s="78"/>
      <c r="C779" s="79"/>
      <c r="E779" s="77"/>
    </row>
    <row r="780" ht="15.75" customHeight="1">
      <c r="B780" s="78"/>
      <c r="C780" s="79"/>
      <c r="E780" s="77"/>
    </row>
    <row r="781" ht="15.75" customHeight="1">
      <c r="B781" s="78"/>
      <c r="C781" s="79"/>
      <c r="E781" s="77"/>
    </row>
    <row r="782" ht="15.75" customHeight="1">
      <c r="B782" s="78"/>
      <c r="C782" s="79"/>
      <c r="E782" s="77"/>
    </row>
    <row r="783" ht="15.75" customHeight="1">
      <c r="B783" s="78"/>
      <c r="C783" s="79"/>
      <c r="E783" s="77"/>
    </row>
    <row r="784" ht="15.75" customHeight="1">
      <c r="B784" s="78"/>
      <c r="C784" s="79"/>
      <c r="E784" s="77"/>
    </row>
    <row r="785" ht="15.75" customHeight="1">
      <c r="B785" s="78"/>
      <c r="C785" s="79"/>
      <c r="E785" s="77"/>
    </row>
    <row r="786" ht="15.75" customHeight="1">
      <c r="B786" s="78"/>
      <c r="C786" s="79"/>
      <c r="E786" s="77"/>
    </row>
    <row r="787" ht="15.75" customHeight="1">
      <c r="B787" s="78"/>
      <c r="C787" s="79"/>
      <c r="E787" s="77"/>
    </row>
    <row r="788" ht="15.75" customHeight="1">
      <c r="B788" s="78"/>
      <c r="C788" s="79"/>
      <c r="E788" s="77"/>
    </row>
    <row r="789" ht="15.75" customHeight="1">
      <c r="B789" s="78"/>
      <c r="C789" s="79"/>
      <c r="E789" s="77"/>
    </row>
    <row r="790" ht="15.75" customHeight="1">
      <c r="B790" s="78"/>
      <c r="C790" s="79"/>
      <c r="E790" s="77"/>
    </row>
    <row r="791" ht="15.75" customHeight="1">
      <c r="B791" s="78"/>
      <c r="C791" s="79"/>
      <c r="E791" s="77"/>
    </row>
    <row r="792" ht="15.75" customHeight="1">
      <c r="B792" s="78"/>
      <c r="C792" s="79"/>
      <c r="E792" s="77"/>
    </row>
    <row r="793" ht="15.75" customHeight="1">
      <c r="B793" s="78"/>
      <c r="C793" s="79"/>
      <c r="E793" s="77"/>
    </row>
    <row r="794" ht="15.75" customHeight="1">
      <c r="B794" s="78"/>
      <c r="C794" s="79"/>
      <c r="E794" s="77"/>
    </row>
    <row r="795" ht="15.75" customHeight="1">
      <c r="B795" s="78"/>
      <c r="C795" s="79"/>
      <c r="E795" s="77"/>
    </row>
    <row r="796" ht="15.75" customHeight="1">
      <c r="B796" s="78"/>
      <c r="C796" s="79"/>
      <c r="E796" s="77"/>
    </row>
    <row r="797" ht="15.75" customHeight="1">
      <c r="B797" s="78"/>
      <c r="C797" s="79"/>
      <c r="E797" s="77"/>
    </row>
    <row r="798" ht="15.75" customHeight="1">
      <c r="B798" s="78"/>
      <c r="C798" s="79"/>
      <c r="E798" s="77"/>
    </row>
    <row r="799" ht="15.75" customHeight="1">
      <c r="B799" s="78"/>
      <c r="C799" s="79"/>
      <c r="E799" s="77"/>
    </row>
    <row r="800" ht="15.75" customHeight="1">
      <c r="B800" s="78"/>
      <c r="C800" s="79"/>
      <c r="E800" s="77"/>
    </row>
    <row r="801" ht="15.75" customHeight="1">
      <c r="B801" s="78"/>
      <c r="C801" s="79"/>
      <c r="E801" s="77"/>
    </row>
    <row r="802" ht="15.75" customHeight="1">
      <c r="B802" s="78"/>
      <c r="C802" s="79"/>
      <c r="E802" s="77"/>
    </row>
    <row r="803" ht="15.75" customHeight="1">
      <c r="B803" s="78"/>
      <c r="C803" s="79"/>
      <c r="E803" s="77"/>
    </row>
    <row r="804" ht="15.75" customHeight="1">
      <c r="B804" s="78"/>
      <c r="C804" s="79"/>
      <c r="E804" s="77"/>
    </row>
    <row r="805" ht="15.75" customHeight="1">
      <c r="B805" s="78"/>
      <c r="C805" s="79"/>
      <c r="E805" s="77"/>
    </row>
    <row r="806" ht="15.75" customHeight="1">
      <c r="B806" s="78"/>
      <c r="C806" s="79"/>
      <c r="E806" s="77"/>
    </row>
    <row r="807" ht="15.75" customHeight="1">
      <c r="B807" s="78"/>
      <c r="C807" s="79"/>
      <c r="E807" s="77"/>
    </row>
    <row r="808" ht="15.75" customHeight="1">
      <c r="B808" s="78"/>
      <c r="C808" s="79"/>
      <c r="E808" s="77"/>
    </row>
    <row r="809" ht="15.75" customHeight="1">
      <c r="B809" s="78"/>
      <c r="C809" s="79"/>
      <c r="E809" s="77"/>
    </row>
    <row r="810" ht="15.75" customHeight="1">
      <c r="B810" s="78"/>
      <c r="C810" s="79"/>
      <c r="E810" s="77"/>
    </row>
    <row r="811" ht="15.75" customHeight="1">
      <c r="B811" s="78"/>
      <c r="C811" s="79"/>
      <c r="E811" s="77"/>
    </row>
    <row r="812" ht="15.75" customHeight="1">
      <c r="B812" s="78"/>
      <c r="C812" s="79"/>
      <c r="E812" s="77"/>
    </row>
    <row r="813" ht="15.75" customHeight="1">
      <c r="B813" s="78"/>
      <c r="C813" s="79"/>
      <c r="E813" s="77"/>
    </row>
    <row r="814" ht="15.75" customHeight="1">
      <c r="B814" s="78"/>
      <c r="C814" s="79"/>
      <c r="E814" s="77"/>
    </row>
    <row r="815" ht="15.75" customHeight="1">
      <c r="B815" s="78"/>
      <c r="C815" s="79"/>
      <c r="E815" s="77"/>
    </row>
    <row r="816" ht="15.75" customHeight="1">
      <c r="B816" s="78"/>
      <c r="C816" s="79"/>
      <c r="E816" s="77"/>
    </row>
    <row r="817" ht="15.75" customHeight="1">
      <c r="B817" s="78"/>
      <c r="C817" s="79"/>
      <c r="E817" s="77"/>
    </row>
    <row r="818" ht="15.75" customHeight="1">
      <c r="B818" s="78"/>
      <c r="C818" s="79"/>
      <c r="E818" s="77"/>
    </row>
    <row r="819" ht="15.75" customHeight="1">
      <c r="B819" s="78"/>
      <c r="C819" s="79"/>
      <c r="E819" s="77"/>
    </row>
    <row r="820" ht="15.75" customHeight="1">
      <c r="B820" s="78"/>
      <c r="C820" s="79"/>
      <c r="E820" s="77"/>
    </row>
    <row r="821" ht="15.75" customHeight="1">
      <c r="B821" s="78"/>
      <c r="C821" s="79"/>
      <c r="E821" s="77"/>
    </row>
    <row r="822" ht="15.75" customHeight="1">
      <c r="B822" s="78"/>
      <c r="C822" s="79"/>
      <c r="E822" s="77"/>
    </row>
    <row r="823" ht="15.75" customHeight="1">
      <c r="B823" s="78"/>
      <c r="C823" s="79"/>
      <c r="E823" s="77"/>
    </row>
    <row r="824" ht="15.75" customHeight="1">
      <c r="B824" s="78"/>
      <c r="C824" s="79"/>
      <c r="E824" s="77"/>
    </row>
    <row r="825" ht="15.75" customHeight="1">
      <c r="B825" s="78"/>
      <c r="C825" s="79"/>
      <c r="E825" s="77"/>
    </row>
    <row r="826" ht="15.75" customHeight="1">
      <c r="B826" s="78"/>
      <c r="C826" s="79"/>
      <c r="E826" s="77"/>
    </row>
    <row r="827" ht="15.75" customHeight="1">
      <c r="B827" s="78"/>
      <c r="C827" s="79"/>
      <c r="E827" s="77"/>
    </row>
    <row r="828" ht="15.75" customHeight="1">
      <c r="B828" s="78"/>
      <c r="C828" s="79"/>
      <c r="E828" s="77"/>
    </row>
    <row r="829" ht="15.75" customHeight="1">
      <c r="B829" s="78"/>
      <c r="C829" s="79"/>
      <c r="E829" s="77"/>
    </row>
    <row r="830" ht="15.75" customHeight="1">
      <c r="B830" s="78"/>
      <c r="C830" s="79"/>
      <c r="E830" s="77"/>
    </row>
    <row r="831" ht="15.75" customHeight="1">
      <c r="B831" s="78"/>
      <c r="C831" s="79"/>
      <c r="E831" s="77"/>
    </row>
    <row r="832" ht="15.75" customHeight="1">
      <c r="B832" s="78"/>
      <c r="C832" s="79"/>
      <c r="E832" s="77"/>
    </row>
    <row r="833" ht="15.75" customHeight="1">
      <c r="B833" s="78"/>
      <c r="C833" s="79"/>
      <c r="E833" s="77"/>
    </row>
    <row r="834" ht="15.75" customHeight="1">
      <c r="B834" s="78"/>
      <c r="C834" s="79"/>
      <c r="E834" s="77"/>
    </row>
    <row r="835" ht="15.75" customHeight="1">
      <c r="B835" s="78"/>
      <c r="C835" s="79"/>
      <c r="E835" s="77"/>
    </row>
    <row r="836" ht="15.75" customHeight="1">
      <c r="B836" s="78"/>
      <c r="C836" s="79"/>
      <c r="E836" s="77"/>
    </row>
    <row r="837" ht="15.75" customHeight="1">
      <c r="B837" s="78"/>
      <c r="C837" s="79"/>
      <c r="E837" s="77"/>
    </row>
    <row r="838" ht="15.75" customHeight="1">
      <c r="B838" s="78"/>
      <c r="C838" s="79"/>
      <c r="E838" s="77"/>
    </row>
    <row r="839" ht="15.75" customHeight="1">
      <c r="B839" s="78"/>
      <c r="C839" s="79"/>
      <c r="E839" s="77"/>
    </row>
    <row r="840" ht="15.75" customHeight="1">
      <c r="B840" s="78"/>
      <c r="C840" s="79"/>
      <c r="E840" s="77"/>
    </row>
    <row r="841" ht="15.75" customHeight="1">
      <c r="B841" s="78"/>
      <c r="C841" s="79"/>
      <c r="E841" s="77"/>
    </row>
    <row r="842" ht="15.75" customHeight="1">
      <c r="B842" s="78"/>
      <c r="C842" s="79"/>
      <c r="E842" s="77"/>
    </row>
    <row r="843" ht="15.75" customHeight="1">
      <c r="B843" s="78"/>
      <c r="C843" s="79"/>
      <c r="E843" s="77"/>
    </row>
    <row r="844" ht="15.75" customHeight="1">
      <c r="B844" s="78"/>
      <c r="C844" s="79"/>
      <c r="E844" s="77"/>
    </row>
    <row r="845" ht="15.75" customHeight="1">
      <c r="B845" s="78"/>
      <c r="C845" s="79"/>
      <c r="E845" s="77"/>
    </row>
    <row r="846" ht="15.75" customHeight="1">
      <c r="B846" s="78"/>
      <c r="C846" s="79"/>
      <c r="E846" s="77"/>
    </row>
    <row r="847" ht="15.75" customHeight="1">
      <c r="B847" s="78"/>
      <c r="C847" s="79"/>
      <c r="E847" s="77"/>
    </row>
    <row r="848" ht="15.75" customHeight="1">
      <c r="B848" s="78"/>
      <c r="C848" s="79"/>
      <c r="E848" s="77"/>
    </row>
    <row r="849" ht="15.75" customHeight="1">
      <c r="B849" s="78"/>
      <c r="C849" s="79"/>
      <c r="E849" s="77"/>
    </row>
    <row r="850" ht="15.75" customHeight="1">
      <c r="B850" s="78"/>
      <c r="C850" s="79"/>
      <c r="E850" s="77"/>
    </row>
    <row r="851" ht="15.75" customHeight="1">
      <c r="B851" s="78"/>
      <c r="C851" s="79"/>
      <c r="E851" s="77"/>
    </row>
    <row r="852" ht="15.75" customHeight="1">
      <c r="B852" s="78"/>
      <c r="C852" s="79"/>
      <c r="E852" s="77"/>
    </row>
    <row r="853" ht="15.75" customHeight="1">
      <c r="B853" s="78"/>
      <c r="C853" s="79"/>
      <c r="E853" s="77"/>
    </row>
    <row r="854" ht="15.75" customHeight="1">
      <c r="B854" s="78"/>
      <c r="C854" s="79"/>
      <c r="E854" s="77"/>
    </row>
    <row r="855" ht="15.75" customHeight="1">
      <c r="B855" s="78"/>
      <c r="C855" s="79"/>
      <c r="E855" s="77"/>
    </row>
    <row r="856" ht="15.75" customHeight="1">
      <c r="B856" s="78"/>
      <c r="C856" s="79"/>
      <c r="E856" s="77"/>
    </row>
    <row r="857" ht="15.75" customHeight="1">
      <c r="B857" s="78"/>
      <c r="C857" s="79"/>
      <c r="E857" s="77"/>
    </row>
    <row r="858" ht="15.75" customHeight="1">
      <c r="B858" s="78"/>
      <c r="C858" s="79"/>
      <c r="E858" s="77"/>
    </row>
    <row r="859" ht="15.75" customHeight="1">
      <c r="B859" s="78"/>
      <c r="C859" s="79"/>
      <c r="E859" s="77"/>
    </row>
    <row r="860" ht="15.75" customHeight="1">
      <c r="B860" s="78"/>
      <c r="C860" s="79"/>
      <c r="E860" s="77"/>
    </row>
    <row r="861" ht="15.75" customHeight="1">
      <c r="B861" s="78"/>
      <c r="C861" s="79"/>
      <c r="E861" s="77"/>
    </row>
    <row r="862" ht="15.75" customHeight="1">
      <c r="B862" s="78"/>
      <c r="C862" s="79"/>
      <c r="E862" s="77"/>
    </row>
    <row r="863" ht="15.75" customHeight="1">
      <c r="B863" s="78"/>
      <c r="C863" s="79"/>
      <c r="E863" s="77"/>
    </row>
    <row r="864" ht="15.75" customHeight="1">
      <c r="B864" s="78"/>
      <c r="C864" s="79"/>
      <c r="E864" s="77"/>
    </row>
    <row r="865" ht="15.75" customHeight="1">
      <c r="B865" s="78"/>
      <c r="C865" s="79"/>
      <c r="E865" s="77"/>
    </row>
    <row r="866" ht="15.75" customHeight="1">
      <c r="B866" s="78"/>
      <c r="C866" s="79"/>
      <c r="E866" s="77"/>
    </row>
    <row r="867" ht="15.75" customHeight="1">
      <c r="B867" s="78"/>
      <c r="C867" s="79"/>
      <c r="E867" s="77"/>
    </row>
    <row r="868" ht="15.75" customHeight="1">
      <c r="B868" s="78"/>
      <c r="C868" s="79"/>
      <c r="E868" s="77"/>
    </row>
    <row r="869" ht="15.75" customHeight="1">
      <c r="B869" s="78"/>
      <c r="C869" s="79"/>
      <c r="E869" s="77"/>
    </row>
    <row r="870" ht="15.75" customHeight="1">
      <c r="B870" s="78"/>
      <c r="C870" s="79"/>
      <c r="E870" s="77"/>
    </row>
    <row r="871" ht="15.75" customHeight="1">
      <c r="B871" s="78"/>
      <c r="C871" s="79"/>
      <c r="E871" s="77"/>
    </row>
    <row r="872" ht="15.75" customHeight="1">
      <c r="B872" s="78"/>
      <c r="C872" s="79"/>
      <c r="E872" s="77"/>
    </row>
    <row r="873" ht="15.75" customHeight="1">
      <c r="B873" s="78"/>
      <c r="C873" s="79"/>
      <c r="E873" s="77"/>
    </row>
    <row r="874" ht="15.75" customHeight="1">
      <c r="B874" s="78"/>
      <c r="C874" s="79"/>
      <c r="E874" s="77"/>
    </row>
    <row r="875" ht="15.75" customHeight="1">
      <c r="B875" s="78"/>
      <c r="C875" s="79"/>
      <c r="E875" s="77"/>
    </row>
    <row r="876" ht="15.75" customHeight="1">
      <c r="B876" s="78"/>
      <c r="C876" s="79"/>
      <c r="E876" s="77"/>
    </row>
    <row r="877" ht="15.75" customHeight="1">
      <c r="B877" s="78"/>
      <c r="C877" s="79"/>
      <c r="E877" s="77"/>
    </row>
    <row r="878" ht="15.75" customHeight="1">
      <c r="B878" s="78"/>
      <c r="C878" s="79"/>
      <c r="E878" s="77"/>
    </row>
    <row r="879" ht="15.75" customHeight="1">
      <c r="B879" s="78"/>
      <c r="C879" s="79"/>
      <c r="E879" s="77"/>
    </row>
    <row r="880" ht="15.75" customHeight="1">
      <c r="B880" s="78"/>
      <c r="C880" s="79"/>
      <c r="E880" s="77"/>
    </row>
    <row r="881" ht="15.75" customHeight="1">
      <c r="B881" s="78"/>
      <c r="C881" s="79"/>
      <c r="E881" s="77"/>
    </row>
    <row r="882" ht="15.75" customHeight="1">
      <c r="B882" s="78"/>
      <c r="C882" s="79"/>
      <c r="E882" s="77"/>
    </row>
    <row r="883" ht="15.75" customHeight="1">
      <c r="B883" s="78"/>
      <c r="C883" s="79"/>
      <c r="E883" s="77"/>
    </row>
    <row r="884" ht="15.75" customHeight="1">
      <c r="B884" s="78"/>
      <c r="C884" s="79"/>
      <c r="E884" s="77"/>
    </row>
    <row r="885" ht="15.75" customHeight="1">
      <c r="B885" s="78"/>
      <c r="C885" s="79"/>
      <c r="E885" s="77"/>
    </row>
    <row r="886" ht="15.75" customHeight="1">
      <c r="B886" s="78"/>
      <c r="C886" s="79"/>
      <c r="E886" s="77"/>
    </row>
    <row r="887" ht="15.75" customHeight="1">
      <c r="B887" s="78"/>
      <c r="C887" s="79"/>
      <c r="E887" s="77"/>
    </row>
    <row r="888" ht="15.75" customHeight="1">
      <c r="B888" s="78"/>
      <c r="C888" s="79"/>
      <c r="E888" s="77"/>
    </row>
    <row r="889" ht="15.75" customHeight="1">
      <c r="B889" s="78"/>
      <c r="C889" s="79"/>
      <c r="E889" s="77"/>
    </row>
    <row r="890" ht="15.75" customHeight="1">
      <c r="B890" s="78"/>
      <c r="C890" s="79"/>
      <c r="E890" s="77"/>
    </row>
    <row r="891" ht="15.75" customHeight="1">
      <c r="B891" s="78"/>
      <c r="C891" s="79"/>
      <c r="E891" s="77"/>
    </row>
    <row r="892" ht="15.75" customHeight="1">
      <c r="B892" s="78"/>
      <c r="C892" s="79"/>
      <c r="E892" s="77"/>
    </row>
    <row r="893" ht="15.75" customHeight="1">
      <c r="B893" s="78"/>
      <c r="C893" s="79"/>
      <c r="E893" s="77"/>
    </row>
    <row r="894" ht="15.75" customHeight="1">
      <c r="B894" s="78"/>
      <c r="C894" s="79"/>
      <c r="E894" s="77"/>
    </row>
    <row r="895" ht="15.75" customHeight="1">
      <c r="B895" s="78"/>
      <c r="C895" s="79"/>
      <c r="E895" s="77"/>
    </row>
    <row r="896" ht="15.75" customHeight="1">
      <c r="B896" s="78"/>
      <c r="C896" s="79"/>
      <c r="E896" s="77"/>
    </row>
    <row r="897" ht="15.75" customHeight="1">
      <c r="B897" s="78"/>
      <c r="C897" s="79"/>
      <c r="E897" s="77"/>
    </row>
    <row r="898" ht="15.75" customHeight="1">
      <c r="B898" s="78"/>
      <c r="C898" s="79"/>
      <c r="E898" s="77"/>
    </row>
    <row r="899" ht="15.75" customHeight="1">
      <c r="B899" s="78"/>
      <c r="C899" s="79"/>
      <c r="E899" s="77"/>
    </row>
    <row r="900" ht="15.75" customHeight="1">
      <c r="B900" s="78"/>
      <c r="C900" s="79"/>
      <c r="E900" s="77"/>
    </row>
    <row r="901" ht="15.75" customHeight="1">
      <c r="B901" s="78"/>
      <c r="C901" s="79"/>
      <c r="E901" s="77"/>
    </row>
    <row r="902" ht="15.75" customHeight="1">
      <c r="B902" s="78"/>
      <c r="C902" s="79"/>
      <c r="E902" s="77"/>
    </row>
    <row r="903" ht="15.75" customHeight="1">
      <c r="B903" s="78"/>
      <c r="C903" s="79"/>
      <c r="E903" s="77"/>
    </row>
    <row r="904" ht="15.75" customHeight="1">
      <c r="B904" s="78"/>
      <c r="C904" s="79"/>
      <c r="E904" s="77"/>
    </row>
    <row r="905" ht="15.75" customHeight="1">
      <c r="B905" s="78"/>
      <c r="C905" s="79"/>
      <c r="E905" s="77"/>
    </row>
    <row r="906" ht="15.75" customHeight="1">
      <c r="B906" s="78"/>
      <c r="C906" s="79"/>
      <c r="E906" s="77"/>
    </row>
    <row r="907" ht="15.75" customHeight="1">
      <c r="B907" s="78"/>
      <c r="C907" s="79"/>
      <c r="E907" s="77"/>
    </row>
    <row r="908" ht="15.75" customHeight="1">
      <c r="B908" s="78"/>
      <c r="C908" s="79"/>
      <c r="E908" s="77"/>
    </row>
    <row r="909" ht="15.75" customHeight="1">
      <c r="B909" s="78"/>
      <c r="C909" s="79"/>
      <c r="E909" s="77"/>
    </row>
    <row r="910" ht="15.75" customHeight="1">
      <c r="B910" s="78"/>
      <c r="C910" s="79"/>
      <c r="E910" s="77"/>
    </row>
    <row r="911" ht="15.75" customHeight="1">
      <c r="B911" s="78"/>
      <c r="C911" s="79"/>
      <c r="E911" s="77"/>
    </row>
    <row r="912" ht="15.75" customHeight="1">
      <c r="B912" s="78"/>
      <c r="C912" s="79"/>
      <c r="E912" s="77"/>
    </row>
    <row r="913" ht="15.75" customHeight="1">
      <c r="B913" s="78"/>
      <c r="C913" s="79"/>
      <c r="E913" s="77"/>
    </row>
    <row r="914" ht="15.75" customHeight="1">
      <c r="B914" s="78"/>
      <c r="C914" s="79"/>
      <c r="E914" s="77"/>
    </row>
    <row r="915" ht="15.75" customHeight="1">
      <c r="B915" s="78"/>
      <c r="C915" s="79"/>
      <c r="E915" s="77"/>
    </row>
    <row r="916" ht="15.75" customHeight="1">
      <c r="B916" s="78"/>
      <c r="C916" s="79"/>
      <c r="E916" s="77"/>
    </row>
    <row r="917" ht="15.75" customHeight="1">
      <c r="B917" s="78"/>
      <c r="C917" s="79"/>
      <c r="E917" s="77"/>
    </row>
    <row r="918" ht="15.75" customHeight="1">
      <c r="B918" s="78"/>
      <c r="C918" s="79"/>
      <c r="E918" s="77"/>
    </row>
    <row r="919" ht="15.75" customHeight="1">
      <c r="B919" s="78"/>
      <c r="C919" s="79"/>
      <c r="E919" s="77"/>
    </row>
    <row r="920" ht="15.75" customHeight="1">
      <c r="B920" s="78"/>
      <c r="C920" s="79"/>
      <c r="E920" s="77"/>
    </row>
    <row r="921" ht="15.75" customHeight="1">
      <c r="B921" s="78"/>
      <c r="C921" s="79"/>
      <c r="E921" s="77"/>
    </row>
    <row r="922" ht="15.75" customHeight="1">
      <c r="B922" s="78"/>
      <c r="C922" s="79"/>
      <c r="E922" s="77"/>
    </row>
    <row r="923" ht="15.75" customHeight="1">
      <c r="B923" s="78"/>
      <c r="C923" s="79"/>
      <c r="E923" s="77"/>
    </row>
    <row r="924" ht="15.75" customHeight="1">
      <c r="B924" s="78"/>
      <c r="C924" s="79"/>
      <c r="E924" s="77"/>
    </row>
    <row r="925" ht="15.75" customHeight="1">
      <c r="B925" s="78"/>
      <c r="C925" s="79"/>
      <c r="E925" s="77"/>
    </row>
    <row r="926" ht="15.75" customHeight="1">
      <c r="B926" s="78"/>
      <c r="C926" s="79"/>
      <c r="E926" s="77"/>
    </row>
    <row r="927" ht="15.75" customHeight="1">
      <c r="B927" s="78"/>
      <c r="C927" s="79"/>
      <c r="E927" s="77"/>
    </row>
    <row r="928" ht="15.75" customHeight="1">
      <c r="B928" s="78"/>
      <c r="C928" s="79"/>
      <c r="E928" s="77"/>
    </row>
    <row r="929" ht="15.75" customHeight="1">
      <c r="B929" s="78"/>
      <c r="C929" s="79"/>
      <c r="E929" s="77"/>
    </row>
    <row r="930" ht="15.75" customHeight="1">
      <c r="B930" s="78"/>
      <c r="C930" s="79"/>
      <c r="E930" s="77"/>
    </row>
    <row r="931" ht="15.75" customHeight="1">
      <c r="B931" s="78"/>
      <c r="C931" s="79"/>
      <c r="E931" s="77"/>
    </row>
    <row r="932" ht="15.75" customHeight="1">
      <c r="B932" s="78"/>
      <c r="C932" s="79"/>
      <c r="E932" s="77"/>
    </row>
    <row r="933" ht="15.75" customHeight="1">
      <c r="B933" s="78"/>
      <c r="C933" s="79"/>
      <c r="E933" s="77"/>
    </row>
    <row r="934" ht="15.75" customHeight="1">
      <c r="B934" s="78"/>
      <c r="C934" s="79"/>
      <c r="E934" s="77"/>
    </row>
    <row r="935" ht="15.75" customHeight="1">
      <c r="B935" s="78"/>
      <c r="C935" s="79"/>
      <c r="E935" s="77"/>
    </row>
    <row r="936" ht="15.75" customHeight="1">
      <c r="B936" s="78"/>
      <c r="C936" s="79"/>
      <c r="E936" s="77"/>
    </row>
    <row r="937" ht="15.75" customHeight="1">
      <c r="B937" s="78"/>
      <c r="C937" s="79"/>
      <c r="E937" s="77"/>
    </row>
    <row r="938" ht="15.75" customHeight="1">
      <c r="B938" s="78"/>
      <c r="C938" s="79"/>
      <c r="E938" s="77"/>
    </row>
    <row r="939" ht="15.75" customHeight="1">
      <c r="B939" s="78"/>
      <c r="C939" s="79"/>
      <c r="E939" s="77"/>
    </row>
    <row r="940" ht="15.75" customHeight="1">
      <c r="B940" s="78"/>
      <c r="C940" s="79"/>
      <c r="E940" s="77"/>
    </row>
    <row r="941" ht="15.75" customHeight="1">
      <c r="B941" s="78"/>
      <c r="C941" s="79"/>
      <c r="E941" s="77"/>
    </row>
    <row r="942" ht="15.75" customHeight="1">
      <c r="B942" s="78"/>
      <c r="C942" s="79"/>
      <c r="E942" s="77"/>
    </row>
    <row r="943" ht="15.75" customHeight="1">
      <c r="B943" s="78"/>
      <c r="C943" s="79"/>
      <c r="E943" s="77"/>
    </row>
    <row r="944" ht="15.75" customHeight="1">
      <c r="B944" s="78"/>
      <c r="C944" s="79"/>
      <c r="E944" s="77"/>
    </row>
    <row r="945" ht="15.75" customHeight="1">
      <c r="B945" s="78"/>
      <c r="C945" s="79"/>
      <c r="E945" s="77"/>
    </row>
    <row r="946" ht="15.75" customHeight="1">
      <c r="B946" s="78"/>
      <c r="C946" s="79"/>
      <c r="E946" s="77"/>
    </row>
    <row r="947" ht="15.75" customHeight="1">
      <c r="B947" s="78"/>
      <c r="C947" s="79"/>
      <c r="E947" s="77"/>
    </row>
    <row r="948" ht="15.75" customHeight="1">
      <c r="B948" s="78"/>
      <c r="C948" s="79"/>
      <c r="E948" s="77"/>
    </row>
    <row r="949" ht="15.75" customHeight="1">
      <c r="B949" s="78"/>
      <c r="C949" s="79"/>
      <c r="E949" s="77"/>
    </row>
    <row r="950" ht="15.75" customHeight="1">
      <c r="B950" s="78"/>
      <c r="C950" s="79"/>
      <c r="E950" s="77"/>
    </row>
    <row r="951" ht="15.75" customHeight="1">
      <c r="B951" s="78"/>
      <c r="C951" s="79"/>
      <c r="E951" s="77"/>
    </row>
    <row r="952" ht="15.75" customHeight="1">
      <c r="B952" s="78"/>
      <c r="C952" s="79"/>
      <c r="E952" s="77"/>
    </row>
    <row r="953" ht="15.75" customHeight="1">
      <c r="B953" s="78"/>
      <c r="C953" s="79"/>
      <c r="E953" s="77"/>
    </row>
    <row r="954" ht="15.75" customHeight="1">
      <c r="B954" s="78"/>
      <c r="C954" s="79"/>
      <c r="E954" s="77"/>
    </row>
    <row r="955" ht="15.75" customHeight="1">
      <c r="B955" s="78"/>
      <c r="C955" s="79"/>
      <c r="E955" s="77"/>
    </row>
    <row r="956" ht="15.75" customHeight="1">
      <c r="B956" s="78"/>
      <c r="C956" s="79"/>
      <c r="E956" s="77"/>
    </row>
    <row r="957" ht="15.75" customHeight="1">
      <c r="B957" s="78"/>
      <c r="C957" s="79"/>
      <c r="E957" s="77"/>
    </row>
    <row r="958" ht="15.75" customHeight="1">
      <c r="B958" s="78"/>
      <c r="C958" s="79"/>
      <c r="E958" s="77"/>
    </row>
    <row r="959" ht="15.75" customHeight="1">
      <c r="B959" s="78"/>
      <c r="C959" s="79"/>
      <c r="E959" s="77"/>
    </row>
    <row r="960" ht="15.75" customHeight="1">
      <c r="B960" s="78"/>
      <c r="C960" s="79"/>
      <c r="E960" s="77"/>
    </row>
    <row r="961" ht="15.75" customHeight="1">
      <c r="B961" s="78"/>
      <c r="C961" s="79"/>
      <c r="E961" s="77"/>
    </row>
    <row r="962" ht="15.75" customHeight="1">
      <c r="B962" s="78"/>
      <c r="C962" s="79"/>
      <c r="E962" s="77"/>
    </row>
    <row r="963" ht="15.75" customHeight="1">
      <c r="B963" s="78"/>
      <c r="C963" s="79"/>
      <c r="E963" s="77"/>
    </row>
    <row r="964" ht="15.75" customHeight="1">
      <c r="B964" s="78"/>
      <c r="C964" s="79"/>
      <c r="E964" s="77"/>
    </row>
    <row r="965" ht="15.75" customHeight="1">
      <c r="B965" s="78"/>
      <c r="C965" s="79"/>
      <c r="E965" s="77"/>
    </row>
    <row r="966" ht="15.75" customHeight="1">
      <c r="B966" s="78"/>
      <c r="C966" s="79"/>
      <c r="E966" s="77"/>
    </row>
    <row r="967" ht="15.75" customHeight="1">
      <c r="B967" s="78"/>
      <c r="C967" s="79"/>
      <c r="E967" s="77"/>
    </row>
    <row r="968" ht="15.75" customHeight="1">
      <c r="B968" s="78"/>
      <c r="C968" s="79"/>
      <c r="E968" s="77"/>
    </row>
    <row r="969" ht="15.75" customHeight="1">
      <c r="B969" s="78"/>
      <c r="C969" s="79"/>
      <c r="E969" s="77"/>
    </row>
    <row r="970" ht="15.75" customHeight="1">
      <c r="B970" s="78"/>
      <c r="C970" s="79"/>
      <c r="E970" s="77"/>
    </row>
    <row r="971" ht="15.75" customHeight="1">
      <c r="B971" s="78"/>
      <c r="C971" s="79"/>
      <c r="E971" s="77"/>
    </row>
    <row r="972" ht="15.75" customHeight="1">
      <c r="B972" s="78"/>
      <c r="C972" s="79"/>
      <c r="E972" s="77"/>
    </row>
    <row r="973" ht="15.75" customHeight="1">
      <c r="B973" s="78"/>
      <c r="C973" s="79"/>
      <c r="E973" s="77"/>
    </row>
    <row r="974" ht="15.75" customHeight="1">
      <c r="B974" s="78"/>
      <c r="C974" s="79"/>
      <c r="E974" s="77"/>
    </row>
    <row r="975" ht="15.75" customHeight="1">
      <c r="B975" s="78"/>
      <c r="C975" s="79"/>
      <c r="E975" s="77"/>
    </row>
    <row r="976" ht="15.75" customHeight="1">
      <c r="B976" s="78"/>
      <c r="C976" s="79"/>
      <c r="E976" s="77"/>
    </row>
    <row r="977" ht="15.75" customHeight="1">
      <c r="B977" s="78"/>
      <c r="C977" s="79"/>
      <c r="E977" s="77"/>
    </row>
    <row r="978" ht="15.75" customHeight="1">
      <c r="B978" s="78"/>
      <c r="C978" s="79"/>
      <c r="E978" s="77"/>
    </row>
    <row r="979" ht="15.75" customHeight="1">
      <c r="B979" s="78"/>
      <c r="C979" s="79"/>
      <c r="E979" s="77"/>
    </row>
    <row r="980" ht="15.75" customHeight="1">
      <c r="B980" s="78"/>
      <c r="C980" s="79"/>
      <c r="E980" s="77"/>
    </row>
    <row r="981" ht="15.75" customHeight="1">
      <c r="B981" s="78"/>
      <c r="C981" s="79"/>
      <c r="E981" s="77"/>
    </row>
    <row r="982" ht="15.75" customHeight="1">
      <c r="B982" s="78"/>
      <c r="C982" s="79"/>
      <c r="E982" s="77"/>
    </row>
    <row r="983" ht="15.75" customHeight="1">
      <c r="B983" s="78"/>
      <c r="C983" s="79"/>
      <c r="E983" s="77"/>
    </row>
    <row r="984" ht="15.75" customHeight="1">
      <c r="B984" s="78"/>
      <c r="C984" s="79"/>
      <c r="E984" s="77"/>
    </row>
    <row r="985" ht="15.75" customHeight="1">
      <c r="B985" s="78"/>
      <c r="C985" s="79"/>
      <c r="E985" s="77"/>
    </row>
    <row r="986" ht="15.75" customHeight="1">
      <c r="B986" s="78"/>
      <c r="C986" s="79"/>
      <c r="E986" s="77"/>
    </row>
    <row r="987" ht="15.75" customHeight="1">
      <c r="B987" s="78"/>
      <c r="C987" s="79"/>
      <c r="E987" s="77"/>
    </row>
    <row r="988" ht="15.75" customHeight="1">
      <c r="B988" s="78"/>
      <c r="C988" s="79"/>
      <c r="E988" s="77"/>
    </row>
    <row r="989" ht="15.75" customHeight="1">
      <c r="B989" s="78"/>
      <c r="C989" s="79"/>
      <c r="E989" s="77"/>
    </row>
    <row r="990" ht="15.75" customHeight="1">
      <c r="B990" s="78"/>
      <c r="C990" s="79"/>
      <c r="E990" s="77"/>
    </row>
    <row r="991" ht="15.75" customHeight="1">
      <c r="B991" s="78"/>
      <c r="C991" s="79"/>
      <c r="E991" s="77"/>
    </row>
    <row r="992" ht="15.75" customHeight="1">
      <c r="B992" s="78"/>
      <c r="C992" s="79"/>
      <c r="E992" s="77"/>
    </row>
    <row r="993" ht="15.75" customHeight="1">
      <c r="B993" s="78"/>
      <c r="C993" s="79"/>
      <c r="E993" s="77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C9C9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59.25"/>
    <col customWidth="1" min="4" max="4" width="17.0"/>
    <col customWidth="1" min="5" max="5" width="15.75"/>
    <col customWidth="1" min="6" max="6" width="29.5"/>
    <col customWidth="1" min="7" max="26" width="7.63"/>
  </cols>
  <sheetData>
    <row r="1">
      <c r="A1" s="43" t="s">
        <v>91</v>
      </c>
    </row>
    <row r="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>
      <c r="A4" s="50">
        <v>44277.0</v>
      </c>
      <c r="B4" s="51"/>
      <c r="C4" s="51"/>
      <c r="E4" s="81" t="s">
        <v>24</v>
      </c>
      <c r="F4" s="82" t="s">
        <v>27</v>
      </c>
    </row>
    <row r="5">
      <c r="A5" s="50">
        <v>44278.0</v>
      </c>
      <c r="B5" s="51"/>
      <c r="C5" s="51"/>
      <c r="E5" s="54" t="s">
        <v>92</v>
      </c>
      <c r="F5" s="55" t="s">
        <v>25</v>
      </c>
    </row>
    <row r="6">
      <c r="A6" s="50">
        <v>44279.0</v>
      </c>
      <c r="B6" s="53">
        <v>0.5</v>
      </c>
      <c r="C6" s="53" t="s">
        <v>93</v>
      </c>
      <c r="E6" s="83" t="s">
        <v>24</v>
      </c>
      <c r="F6" s="55" t="s">
        <v>27</v>
      </c>
    </row>
    <row r="7">
      <c r="A7" s="50">
        <v>44280.0</v>
      </c>
      <c r="B7" s="53">
        <v>1.25</v>
      </c>
      <c r="C7" s="57" t="s">
        <v>94</v>
      </c>
      <c r="E7" s="54" t="s">
        <v>24</v>
      </c>
      <c r="F7" s="55" t="s">
        <v>29</v>
      </c>
    </row>
    <row r="8">
      <c r="A8" s="50">
        <v>44281.0</v>
      </c>
      <c r="B8" s="51"/>
      <c r="C8" s="51"/>
      <c r="D8" s="45"/>
      <c r="E8" s="83" t="s">
        <v>24</v>
      </c>
    </row>
    <row r="9">
      <c r="A9" s="50">
        <v>44282.0</v>
      </c>
      <c r="B9" s="51"/>
      <c r="C9" s="51"/>
      <c r="D9" s="47"/>
      <c r="E9" s="83" t="s">
        <v>24</v>
      </c>
    </row>
    <row r="10">
      <c r="A10" s="58">
        <v>44283.0</v>
      </c>
      <c r="B10" s="75">
        <v>4.5</v>
      </c>
      <c r="C10" s="73" t="s">
        <v>95</v>
      </c>
      <c r="D10" s="61">
        <f>SUM(B4:B10)</f>
        <v>6.25</v>
      </c>
      <c r="E10" s="83" t="s">
        <v>24</v>
      </c>
    </row>
    <row r="11">
      <c r="A11" s="50">
        <v>44284.0</v>
      </c>
      <c r="B11" s="51"/>
      <c r="C11" s="51"/>
      <c r="E11" s="81" t="s">
        <v>24</v>
      </c>
    </row>
    <row r="12">
      <c r="A12" s="50">
        <v>44285.0</v>
      </c>
      <c r="B12" s="53">
        <v>1.75</v>
      </c>
      <c r="C12" s="53" t="s">
        <v>96</v>
      </c>
      <c r="E12" s="54" t="s">
        <v>24</v>
      </c>
    </row>
    <row r="13">
      <c r="A13" s="50">
        <v>44286.0</v>
      </c>
      <c r="B13" s="51"/>
      <c r="C13" s="51"/>
      <c r="E13" s="83" t="s">
        <v>24</v>
      </c>
    </row>
    <row r="14">
      <c r="A14" s="50">
        <v>44287.0</v>
      </c>
      <c r="B14" s="53">
        <v>1.25</v>
      </c>
      <c r="C14" s="57" t="s">
        <v>97</v>
      </c>
      <c r="E14" s="54" t="s">
        <v>24</v>
      </c>
    </row>
    <row r="15">
      <c r="A15" s="50">
        <v>44288.0</v>
      </c>
      <c r="B15" s="53">
        <v>2.5</v>
      </c>
      <c r="C15" s="53" t="s">
        <v>98</v>
      </c>
      <c r="D15" s="45"/>
      <c r="E15" s="83" t="s">
        <v>24</v>
      </c>
    </row>
    <row r="16">
      <c r="A16" s="50">
        <v>44289.0</v>
      </c>
      <c r="B16" s="51"/>
      <c r="C16" s="51"/>
      <c r="D16" s="47"/>
      <c r="E16" s="83" t="s">
        <v>24</v>
      </c>
    </row>
    <row r="17">
      <c r="A17" s="58">
        <v>44290.0</v>
      </c>
      <c r="B17" s="59"/>
      <c r="C17" s="60"/>
      <c r="D17" s="61">
        <f>SUM(B11:B17)</f>
        <v>5.5</v>
      </c>
      <c r="E17" s="83" t="s">
        <v>24</v>
      </c>
    </row>
    <row r="18">
      <c r="A18" s="50">
        <v>44291.0</v>
      </c>
      <c r="B18" s="53">
        <v>0.5</v>
      </c>
      <c r="C18" s="53" t="s">
        <v>99</v>
      </c>
      <c r="E18" s="81" t="s">
        <v>24</v>
      </c>
    </row>
    <row r="19">
      <c r="A19" s="50">
        <v>44292.0</v>
      </c>
      <c r="B19" s="53">
        <v>3.75</v>
      </c>
      <c r="C19" s="53" t="s">
        <v>100</v>
      </c>
      <c r="E19" s="54" t="s">
        <v>24</v>
      </c>
    </row>
    <row r="20">
      <c r="A20" s="50">
        <v>44293.0</v>
      </c>
      <c r="B20" s="51"/>
      <c r="C20" s="51"/>
      <c r="E20" s="83" t="s">
        <v>24</v>
      </c>
    </row>
    <row r="21" ht="15.75" customHeight="1">
      <c r="A21" s="50">
        <v>44294.0</v>
      </c>
      <c r="B21" s="51"/>
      <c r="C21" s="64"/>
      <c r="E21" s="54" t="s">
        <v>24</v>
      </c>
    </row>
    <row r="22" ht="15.75" customHeight="1">
      <c r="A22" s="50">
        <v>44295.0</v>
      </c>
      <c r="B22" s="53">
        <v>9.0</v>
      </c>
      <c r="C22" s="53" t="s">
        <v>101</v>
      </c>
      <c r="D22" s="45"/>
      <c r="E22" s="83" t="s">
        <v>24</v>
      </c>
    </row>
    <row r="23" ht="15.75" customHeight="1">
      <c r="A23" s="50">
        <v>44296.0</v>
      </c>
      <c r="B23" s="51"/>
      <c r="C23" s="51"/>
      <c r="D23" s="47"/>
      <c r="E23" s="83" t="s">
        <v>24</v>
      </c>
    </row>
    <row r="24" ht="15.75" customHeight="1">
      <c r="A24" s="58">
        <v>44297.0</v>
      </c>
      <c r="B24" s="75">
        <v>2.25</v>
      </c>
      <c r="C24" s="73" t="s">
        <v>102</v>
      </c>
      <c r="D24" s="61">
        <f>SUM(B18:B24)</f>
        <v>15.5</v>
      </c>
      <c r="E24" s="83" t="s">
        <v>24</v>
      </c>
    </row>
    <row r="25" ht="15.75" customHeight="1">
      <c r="A25" s="50">
        <v>44298.0</v>
      </c>
      <c r="B25" s="51"/>
      <c r="C25" s="51"/>
      <c r="E25" s="81" t="s">
        <v>24</v>
      </c>
    </row>
    <row r="26" ht="15.75" customHeight="1">
      <c r="A26" s="50">
        <v>44299.0</v>
      </c>
      <c r="B26" s="53">
        <v>2.75</v>
      </c>
      <c r="C26" s="53" t="s">
        <v>103</v>
      </c>
      <c r="E26" s="54" t="s">
        <v>24</v>
      </c>
    </row>
    <row r="27" ht="15.75" customHeight="1">
      <c r="A27" s="50">
        <v>44300.0</v>
      </c>
      <c r="B27" s="51"/>
      <c r="C27" s="51"/>
      <c r="E27" s="83" t="s">
        <v>24</v>
      </c>
    </row>
    <row r="28" ht="15.75" customHeight="1">
      <c r="A28" s="50">
        <v>44301.0</v>
      </c>
      <c r="B28" s="51"/>
      <c r="C28" s="64"/>
      <c r="E28" s="54" t="s">
        <v>24</v>
      </c>
    </row>
    <row r="29" ht="15.75" customHeight="1">
      <c r="A29" s="50">
        <v>44302.0</v>
      </c>
      <c r="B29" s="53">
        <v>4.0</v>
      </c>
      <c r="C29" s="53" t="s">
        <v>104</v>
      </c>
      <c r="D29" s="45"/>
      <c r="E29" s="83" t="s">
        <v>24</v>
      </c>
    </row>
    <row r="30" ht="15.75" customHeight="1">
      <c r="A30" s="50">
        <v>44303.0</v>
      </c>
      <c r="B30" s="51"/>
      <c r="C30" s="51"/>
      <c r="D30" s="47"/>
      <c r="E30" s="83" t="s">
        <v>24</v>
      </c>
    </row>
    <row r="31" ht="15.75" customHeight="1">
      <c r="A31" s="58">
        <v>44304.0</v>
      </c>
      <c r="B31" s="75">
        <v>1.0</v>
      </c>
      <c r="C31" s="73" t="s">
        <v>105</v>
      </c>
      <c r="D31" s="61">
        <f>SUM(B25:B31)</f>
        <v>7.75</v>
      </c>
      <c r="E31" s="83" t="s">
        <v>24</v>
      </c>
    </row>
    <row r="32" ht="15.75" customHeight="1">
      <c r="A32" s="50">
        <v>44305.0</v>
      </c>
      <c r="B32" s="51"/>
      <c r="C32" s="51"/>
      <c r="E32" s="52"/>
    </row>
    <row r="33" ht="15.75" customHeight="1">
      <c r="A33" s="50">
        <v>44306.0</v>
      </c>
      <c r="B33" s="51"/>
      <c r="C33" s="51"/>
      <c r="E33" s="54" t="s">
        <v>92</v>
      </c>
    </row>
    <row r="34" ht="15.75" customHeight="1">
      <c r="A34" s="50">
        <v>44307.0</v>
      </c>
      <c r="B34" s="51"/>
      <c r="C34" s="51"/>
      <c r="E34" s="56"/>
    </row>
    <row r="35" ht="15.75" customHeight="1">
      <c r="A35" s="50">
        <v>44308.0</v>
      </c>
      <c r="B35" s="51"/>
      <c r="C35" s="64"/>
      <c r="E35" s="54" t="s">
        <v>92</v>
      </c>
    </row>
    <row r="36" ht="15.75" customHeight="1">
      <c r="A36" s="50">
        <v>44309.0</v>
      </c>
      <c r="B36" s="53"/>
      <c r="C36" s="51"/>
      <c r="D36" s="45"/>
      <c r="E36" s="56"/>
    </row>
    <row r="37" ht="15.75" customHeight="1">
      <c r="A37" s="50">
        <v>44310.0</v>
      </c>
      <c r="B37" s="53">
        <v>1.0</v>
      </c>
      <c r="C37" s="51"/>
      <c r="D37" s="47"/>
      <c r="E37" s="56"/>
    </row>
    <row r="38" ht="15.75" customHeight="1">
      <c r="A38" s="58">
        <v>44311.0</v>
      </c>
      <c r="B38" s="59"/>
      <c r="C38" s="60"/>
      <c r="D38" s="61">
        <f>SUM(B32:B38)</f>
        <v>1</v>
      </c>
      <c r="E38" s="56"/>
    </row>
    <row r="39" ht="15.75" customHeight="1">
      <c r="A39" s="50">
        <v>44312.0</v>
      </c>
      <c r="B39" s="51"/>
      <c r="C39" s="51"/>
      <c r="E39" s="52"/>
    </row>
    <row r="40" ht="15.75" customHeight="1">
      <c r="A40" s="50">
        <v>44313.0</v>
      </c>
      <c r="B40" s="53">
        <v>3.75</v>
      </c>
      <c r="C40" s="53" t="s">
        <v>106</v>
      </c>
      <c r="E40" s="54" t="s">
        <v>24</v>
      </c>
    </row>
    <row r="41" ht="15.75" customHeight="1">
      <c r="A41" s="50">
        <v>44314.0</v>
      </c>
      <c r="B41" s="53"/>
      <c r="C41" s="51"/>
      <c r="E41" s="56"/>
    </row>
    <row r="42" ht="15.75" customHeight="1">
      <c r="A42" s="50">
        <v>44315.0</v>
      </c>
      <c r="B42" s="53">
        <v>2.0</v>
      </c>
      <c r="C42" s="57" t="s">
        <v>107</v>
      </c>
      <c r="E42" s="54" t="s">
        <v>24</v>
      </c>
    </row>
    <row r="43" ht="15.75" customHeight="1">
      <c r="A43" s="50">
        <v>44316.0</v>
      </c>
      <c r="B43" s="53">
        <v>2.5</v>
      </c>
      <c r="C43" s="53" t="s">
        <v>108</v>
      </c>
      <c r="D43" s="45"/>
      <c r="E43" s="56"/>
    </row>
    <row r="44" ht="15.75" customHeight="1">
      <c r="A44" s="50">
        <v>44317.0</v>
      </c>
      <c r="B44" s="51"/>
      <c r="C44" s="51"/>
      <c r="D44" s="47"/>
      <c r="E44" s="56"/>
    </row>
    <row r="45" ht="15.75" customHeight="1">
      <c r="A45" s="58">
        <v>44318.0</v>
      </c>
      <c r="B45" s="59"/>
      <c r="C45" s="60"/>
      <c r="D45" s="61">
        <f>SUM(B39:B45)</f>
        <v>8.25</v>
      </c>
      <c r="E45" s="56"/>
    </row>
    <row r="46" ht="15.75" customHeight="1">
      <c r="A46" s="50">
        <v>44319.0</v>
      </c>
      <c r="B46" s="51"/>
      <c r="C46" s="51"/>
      <c r="E46" s="52"/>
    </row>
    <row r="47" ht="15.75" customHeight="1">
      <c r="A47" s="50">
        <v>44320.0</v>
      </c>
      <c r="B47" s="53">
        <v>2.5</v>
      </c>
      <c r="C47" s="53" t="s">
        <v>109</v>
      </c>
      <c r="E47" s="54" t="s">
        <v>24</v>
      </c>
    </row>
    <row r="48" ht="15.75" customHeight="1">
      <c r="A48" s="50">
        <v>44321.0</v>
      </c>
      <c r="B48" s="53">
        <v>1.0</v>
      </c>
      <c r="C48" s="53" t="s">
        <v>110</v>
      </c>
      <c r="E48" s="63"/>
    </row>
    <row r="49" ht="15.75" customHeight="1">
      <c r="A49" s="50">
        <v>44322.0</v>
      </c>
      <c r="B49" s="51"/>
      <c r="C49" s="64"/>
      <c r="D49" s="65"/>
      <c r="E49" s="74" t="s">
        <v>71</v>
      </c>
    </row>
    <row r="50" ht="15.75" customHeight="1">
      <c r="A50" s="50">
        <v>44323.0</v>
      </c>
      <c r="B50" s="51"/>
      <c r="C50" s="51"/>
      <c r="E50" s="52"/>
    </row>
    <row r="51" ht="15.75" customHeight="1">
      <c r="A51" s="50">
        <v>44324.0</v>
      </c>
      <c r="B51" s="53">
        <v>1.5</v>
      </c>
      <c r="C51" s="57" t="s">
        <v>111</v>
      </c>
      <c r="D51" s="65"/>
      <c r="E51" s="67"/>
    </row>
    <row r="52" ht="15.75" customHeight="1">
      <c r="A52" s="50">
        <v>44325.0</v>
      </c>
      <c r="B52" s="53">
        <v>2.0</v>
      </c>
      <c r="C52" s="53" t="s">
        <v>112</v>
      </c>
      <c r="E52" s="68"/>
    </row>
    <row r="53" ht="15.75" customHeight="1">
      <c r="A53" s="50">
        <v>44326.0</v>
      </c>
      <c r="B53" s="51"/>
      <c r="C53" s="51"/>
      <c r="E53" s="56"/>
    </row>
    <row r="54" ht="15.75" customHeight="1">
      <c r="A54" s="58">
        <v>44327.0</v>
      </c>
      <c r="B54" s="75">
        <v>0.5</v>
      </c>
      <c r="C54" s="76" t="s">
        <v>113</v>
      </c>
      <c r="D54" s="70">
        <f>SUM(B46:B54)</f>
        <v>7.5</v>
      </c>
      <c r="E54" s="71" t="s">
        <v>24</v>
      </c>
    </row>
    <row r="55" ht="15.75" customHeight="1">
      <c r="A55" s="72" t="s">
        <v>44</v>
      </c>
      <c r="B55" s="47">
        <f>SUM(B4:B54)</f>
        <v>51.75</v>
      </c>
      <c r="E55" s="4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68.75"/>
    <col customWidth="1" min="4" max="4" width="17.0"/>
    <col customWidth="1" min="5" max="5" width="15.75"/>
    <col customWidth="1" min="6" max="6" width="29.5"/>
    <col customWidth="1" min="7" max="26" width="7.63"/>
  </cols>
  <sheetData>
    <row r="1" ht="22.5" customHeight="1">
      <c r="A1" s="43" t="s">
        <v>114</v>
      </c>
    </row>
    <row r="2" ht="22.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22.5" customHeight="1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 ht="22.5" customHeight="1">
      <c r="A4" s="50">
        <v>44277.0</v>
      </c>
      <c r="B4" s="51"/>
      <c r="C4" s="51"/>
      <c r="E4" s="52"/>
    </row>
    <row r="5" ht="22.5" customHeight="1">
      <c r="A5" s="50">
        <v>44278.0</v>
      </c>
      <c r="B5" s="53">
        <v>1.25</v>
      </c>
      <c r="C5" s="53" t="s">
        <v>115</v>
      </c>
      <c r="E5" s="54" t="s">
        <v>24</v>
      </c>
      <c r="F5" s="55" t="s">
        <v>25</v>
      </c>
    </row>
    <row r="6" ht="22.5" customHeight="1">
      <c r="A6" s="50">
        <v>44279.0</v>
      </c>
      <c r="B6" s="53">
        <v>1.5</v>
      </c>
      <c r="C6" s="53" t="s">
        <v>116</v>
      </c>
      <c r="E6" s="56"/>
      <c r="F6" s="55" t="s">
        <v>27</v>
      </c>
    </row>
    <row r="7" ht="22.5" customHeight="1">
      <c r="A7" s="50">
        <v>44280.0</v>
      </c>
      <c r="B7" s="53">
        <v>2.0</v>
      </c>
      <c r="C7" s="84" t="s">
        <v>117</v>
      </c>
      <c r="E7" s="54" t="s">
        <v>24</v>
      </c>
      <c r="F7" s="55" t="s">
        <v>29</v>
      </c>
    </row>
    <row r="8" ht="22.5" customHeight="1">
      <c r="A8" s="50">
        <v>44281.0</v>
      </c>
      <c r="B8" s="51"/>
      <c r="C8" s="51"/>
      <c r="D8" s="45"/>
      <c r="E8" s="56"/>
    </row>
    <row r="9" ht="22.5" customHeight="1">
      <c r="A9" s="50">
        <v>44282.0</v>
      </c>
      <c r="B9" s="51"/>
      <c r="C9" s="51"/>
      <c r="D9" s="47"/>
      <c r="E9" s="56"/>
    </row>
    <row r="10" ht="22.5" customHeight="1">
      <c r="A10" s="58">
        <v>44283.0</v>
      </c>
      <c r="B10" s="59"/>
      <c r="C10" s="60"/>
      <c r="D10" s="61">
        <f>SUM(B4:B10)</f>
        <v>4.75</v>
      </c>
      <c r="E10" s="56"/>
    </row>
    <row r="11" ht="22.5" customHeight="1">
      <c r="A11" s="50">
        <v>44284.0</v>
      </c>
      <c r="B11" s="51"/>
      <c r="C11" s="51"/>
      <c r="E11" s="52"/>
    </row>
    <row r="12" ht="22.5" customHeight="1">
      <c r="A12" s="50">
        <v>44285.0</v>
      </c>
      <c r="B12" s="51"/>
      <c r="C12" s="51"/>
      <c r="E12" s="54" t="s">
        <v>24</v>
      </c>
    </row>
    <row r="13" ht="22.5" customHeight="1">
      <c r="A13" s="50">
        <v>44286.0</v>
      </c>
      <c r="B13" s="51"/>
      <c r="C13" s="51"/>
      <c r="E13" s="56"/>
    </row>
    <row r="14" ht="22.5" customHeight="1">
      <c r="A14" s="50">
        <v>44287.0</v>
      </c>
      <c r="B14" s="51"/>
      <c r="C14" s="57"/>
      <c r="E14" s="54" t="s">
        <v>24</v>
      </c>
    </row>
    <row r="15" ht="22.5" customHeight="1">
      <c r="A15" s="50">
        <v>44288.0</v>
      </c>
      <c r="B15" s="53">
        <v>3.0</v>
      </c>
      <c r="C15" s="53" t="s">
        <v>118</v>
      </c>
      <c r="D15" s="45"/>
      <c r="E15" s="56"/>
    </row>
    <row r="16" ht="22.5" customHeight="1">
      <c r="A16" s="50">
        <v>44289.0</v>
      </c>
      <c r="B16" s="53">
        <v>1.0</v>
      </c>
      <c r="C16" s="53" t="s">
        <v>119</v>
      </c>
      <c r="D16" s="47"/>
      <c r="E16" s="56"/>
    </row>
    <row r="17" ht="22.5" customHeight="1">
      <c r="A17" s="58">
        <v>44290.0</v>
      </c>
      <c r="B17" s="75"/>
      <c r="C17" s="60"/>
      <c r="D17" s="61">
        <f>SUM(B11:B17)</f>
        <v>4</v>
      </c>
      <c r="E17" s="56"/>
    </row>
    <row r="18" ht="22.5" customHeight="1">
      <c r="A18" s="50">
        <v>44291.0</v>
      </c>
      <c r="B18" s="53">
        <v>2.5</v>
      </c>
      <c r="C18" s="53" t="s">
        <v>120</v>
      </c>
      <c r="E18" s="52"/>
    </row>
    <row r="19" ht="22.5" customHeight="1">
      <c r="A19" s="50">
        <v>44292.0</v>
      </c>
      <c r="B19" s="53">
        <v>7.0</v>
      </c>
      <c r="C19" s="53" t="s">
        <v>121</v>
      </c>
      <c r="E19" s="54" t="s">
        <v>122</v>
      </c>
    </row>
    <row r="20" ht="22.5" customHeight="1">
      <c r="A20" s="50">
        <v>44293.0</v>
      </c>
      <c r="B20" s="53">
        <v>3.0</v>
      </c>
      <c r="C20" s="53" t="s">
        <v>123</v>
      </c>
      <c r="E20" s="56"/>
    </row>
    <row r="21" ht="22.5" customHeight="1">
      <c r="A21" s="50">
        <v>44294.0</v>
      </c>
      <c r="B21" s="53"/>
      <c r="C21" s="64"/>
      <c r="E21" s="54" t="s">
        <v>122</v>
      </c>
    </row>
    <row r="22" ht="22.5" customHeight="1">
      <c r="A22" s="50">
        <v>44295.0</v>
      </c>
      <c r="B22" s="53">
        <v>4.0</v>
      </c>
      <c r="C22" s="53" t="s">
        <v>124</v>
      </c>
      <c r="D22" s="45"/>
      <c r="E22" s="56"/>
    </row>
    <row r="23" ht="22.5" customHeight="1">
      <c r="A23" s="50">
        <v>44296.0</v>
      </c>
      <c r="B23" s="53"/>
      <c r="C23" s="51"/>
      <c r="D23" s="47"/>
      <c r="E23" s="56"/>
    </row>
    <row r="24" ht="22.5" customHeight="1">
      <c r="A24" s="58">
        <v>44297.0</v>
      </c>
      <c r="B24" s="59"/>
      <c r="C24" s="60"/>
      <c r="D24" s="61">
        <f>SUM(B18:B24)</f>
        <v>16.5</v>
      </c>
      <c r="E24" s="56"/>
    </row>
    <row r="25" ht="22.5" customHeight="1">
      <c r="A25" s="50">
        <v>44298.0</v>
      </c>
      <c r="B25" s="51"/>
      <c r="C25" s="51"/>
      <c r="E25" s="52"/>
    </row>
    <row r="26" ht="22.5" customHeight="1">
      <c r="A26" s="50">
        <v>44299.0</v>
      </c>
      <c r="B26" s="53">
        <v>3.5</v>
      </c>
      <c r="C26" s="53" t="s">
        <v>125</v>
      </c>
      <c r="E26" s="54" t="s">
        <v>24</v>
      </c>
    </row>
    <row r="27" ht="22.5" customHeight="1">
      <c r="A27" s="50">
        <v>44300.0</v>
      </c>
      <c r="B27" s="51"/>
      <c r="C27" s="51"/>
      <c r="E27" s="56"/>
    </row>
    <row r="28" ht="22.5" customHeight="1">
      <c r="A28" s="50">
        <v>44301.0</v>
      </c>
      <c r="B28" s="53">
        <v>3.0</v>
      </c>
      <c r="C28" s="57" t="s">
        <v>126</v>
      </c>
      <c r="E28" s="54" t="s">
        <v>24</v>
      </c>
    </row>
    <row r="29" ht="22.5" customHeight="1">
      <c r="A29" s="50">
        <v>44302.0</v>
      </c>
      <c r="B29" s="53">
        <v>4.5</v>
      </c>
      <c r="C29" s="53" t="s">
        <v>127</v>
      </c>
      <c r="D29" s="45"/>
      <c r="E29" s="56"/>
    </row>
    <row r="30" ht="22.5" customHeight="1">
      <c r="A30" s="50">
        <v>44303.0</v>
      </c>
      <c r="B30" s="51"/>
      <c r="C30" s="51"/>
      <c r="D30" s="47"/>
      <c r="E30" s="56"/>
    </row>
    <row r="31" ht="22.5" customHeight="1">
      <c r="A31" s="58">
        <v>44304.0</v>
      </c>
      <c r="B31" s="59"/>
      <c r="C31" s="60"/>
      <c r="D31" s="61">
        <f>SUM(B25:B31)</f>
        <v>11</v>
      </c>
      <c r="E31" s="56"/>
    </row>
    <row r="32" ht="22.5" customHeight="1">
      <c r="A32" s="50">
        <v>44305.0</v>
      </c>
      <c r="B32" s="51"/>
      <c r="C32" s="51"/>
      <c r="E32" s="52"/>
    </row>
    <row r="33" ht="22.5" customHeight="1">
      <c r="A33" s="50">
        <v>44306.0</v>
      </c>
      <c r="B33" s="53">
        <v>3.5</v>
      </c>
      <c r="C33" s="53" t="s">
        <v>128</v>
      </c>
      <c r="E33" s="54" t="s">
        <v>24</v>
      </c>
    </row>
    <row r="34" ht="22.5" customHeight="1">
      <c r="A34" s="50">
        <v>44307.0</v>
      </c>
      <c r="B34" s="51"/>
      <c r="C34" s="51"/>
      <c r="E34" s="56"/>
    </row>
    <row r="35" ht="22.5" customHeight="1">
      <c r="A35" s="50">
        <v>44308.0</v>
      </c>
      <c r="B35" s="53">
        <v>6.0</v>
      </c>
      <c r="C35" s="57" t="s">
        <v>129</v>
      </c>
      <c r="E35" s="54" t="s">
        <v>24</v>
      </c>
    </row>
    <row r="36" ht="22.5" customHeight="1">
      <c r="A36" s="50">
        <v>44309.0</v>
      </c>
      <c r="B36" s="53"/>
      <c r="C36" s="51"/>
      <c r="D36" s="45"/>
      <c r="E36" s="56"/>
    </row>
    <row r="37" ht="22.5" customHeight="1">
      <c r="A37" s="50">
        <v>44310.0</v>
      </c>
      <c r="B37" s="53">
        <v>3.0</v>
      </c>
      <c r="C37" s="53" t="s">
        <v>130</v>
      </c>
      <c r="D37" s="47"/>
      <c r="E37" s="56"/>
    </row>
    <row r="38" ht="22.5" customHeight="1">
      <c r="A38" s="58">
        <v>44311.0</v>
      </c>
      <c r="B38" s="59"/>
      <c r="C38" s="60"/>
      <c r="D38" s="61">
        <f>SUM(B32:B38)</f>
        <v>12.5</v>
      </c>
      <c r="E38" s="56"/>
    </row>
    <row r="39" ht="22.5" customHeight="1">
      <c r="A39" s="50">
        <v>44312.0</v>
      </c>
      <c r="B39" s="51"/>
      <c r="C39" s="51"/>
      <c r="E39" s="52"/>
    </row>
    <row r="40" ht="22.5" customHeight="1">
      <c r="A40" s="50">
        <v>44313.0</v>
      </c>
      <c r="B40" s="53">
        <v>3.0</v>
      </c>
      <c r="C40" s="53" t="s">
        <v>131</v>
      </c>
      <c r="E40" s="54" t="s">
        <v>24</v>
      </c>
    </row>
    <row r="41" ht="22.5" customHeight="1">
      <c r="A41" s="50">
        <v>44314.0</v>
      </c>
      <c r="B41" s="53"/>
      <c r="C41" s="51"/>
      <c r="E41" s="56"/>
    </row>
    <row r="42" ht="22.5" customHeight="1">
      <c r="A42" s="50">
        <v>44315.0</v>
      </c>
      <c r="B42" s="53">
        <v>3.5</v>
      </c>
      <c r="C42" s="57" t="s">
        <v>132</v>
      </c>
      <c r="E42" s="54" t="s">
        <v>24</v>
      </c>
    </row>
    <row r="43" ht="22.5" customHeight="1">
      <c r="A43" s="50">
        <v>44316.0</v>
      </c>
      <c r="B43" s="53">
        <v>3.0</v>
      </c>
      <c r="C43" s="53" t="s">
        <v>132</v>
      </c>
      <c r="D43" s="45"/>
      <c r="E43" s="56"/>
    </row>
    <row r="44" ht="22.5" customHeight="1">
      <c r="A44" s="50">
        <v>44317.0</v>
      </c>
      <c r="B44" s="53">
        <v>3.0</v>
      </c>
      <c r="C44" s="53" t="s">
        <v>132</v>
      </c>
      <c r="D44" s="47"/>
      <c r="E44" s="56"/>
    </row>
    <row r="45" ht="22.5" customHeight="1">
      <c r="A45" s="58">
        <v>44318.0</v>
      </c>
      <c r="B45" s="59"/>
      <c r="C45" s="60"/>
      <c r="D45" s="61">
        <f>SUM(B39:B45)</f>
        <v>12.5</v>
      </c>
      <c r="E45" s="56"/>
    </row>
    <row r="46" ht="22.5" customHeight="1">
      <c r="A46" s="50">
        <v>44319.0</v>
      </c>
      <c r="B46" s="51"/>
      <c r="C46" s="51"/>
      <c r="E46" s="52"/>
    </row>
    <row r="47" ht="22.5" customHeight="1">
      <c r="A47" s="50">
        <v>44320.0</v>
      </c>
      <c r="B47" s="53">
        <v>3.0</v>
      </c>
      <c r="C47" s="53" t="s">
        <v>15</v>
      </c>
      <c r="E47" s="54" t="s">
        <v>24</v>
      </c>
    </row>
    <row r="48" ht="22.5" customHeight="1">
      <c r="A48" s="50">
        <v>44321.0</v>
      </c>
      <c r="B48" s="53">
        <v>3.0</v>
      </c>
      <c r="C48" s="53" t="s">
        <v>15</v>
      </c>
      <c r="E48" s="63"/>
    </row>
    <row r="49" ht="22.5" customHeight="1">
      <c r="A49" s="50">
        <v>44322.0</v>
      </c>
      <c r="B49" s="53">
        <v>3.0</v>
      </c>
      <c r="C49" s="53" t="s">
        <v>15</v>
      </c>
      <c r="D49" s="65"/>
      <c r="E49" s="74" t="s">
        <v>71</v>
      </c>
    </row>
    <row r="50" ht="24.75" customHeight="1">
      <c r="A50" s="50">
        <v>44323.0</v>
      </c>
      <c r="B50" s="53">
        <v>6.0</v>
      </c>
      <c r="C50" s="53" t="s">
        <v>15</v>
      </c>
      <c r="E50" s="52"/>
    </row>
    <row r="51" ht="24.75" customHeight="1">
      <c r="A51" s="50">
        <v>44324.0</v>
      </c>
      <c r="B51" s="53">
        <v>6.0</v>
      </c>
      <c r="C51" s="53" t="s">
        <v>15</v>
      </c>
      <c r="D51" s="65"/>
      <c r="E51" s="67"/>
    </row>
    <row r="52" ht="24.75" customHeight="1">
      <c r="A52" s="50">
        <v>44325.0</v>
      </c>
      <c r="B52" s="53">
        <v>7.0</v>
      </c>
      <c r="C52" s="53" t="s">
        <v>15</v>
      </c>
      <c r="E52" s="68"/>
    </row>
    <row r="53" ht="24.75" customHeight="1">
      <c r="A53" s="50">
        <v>44326.0</v>
      </c>
      <c r="B53" s="53">
        <v>8.0</v>
      </c>
      <c r="C53" s="53" t="s">
        <v>133</v>
      </c>
      <c r="E53" s="56"/>
    </row>
    <row r="54" ht="24.75" customHeight="1">
      <c r="A54" s="58">
        <v>44327.0</v>
      </c>
      <c r="B54" s="75">
        <v>7.0</v>
      </c>
      <c r="C54" s="53" t="s">
        <v>134</v>
      </c>
      <c r="D54" s="70">
        <f>SUM(B46:B54)</f>
        <v>43</v>
      </c>
      <c r="E54" s="71" t="s">
        <v>24</v>
      </c>
    </row>
    <row r="55" ht="15.75" customHeight="1">
      <c r="A55" s="72" t="s">
        <v>44</v>
      </c>
      <c r="B55" s="47">
        <f>SUM(B4:B54)</f>
        <v>104.25</v>
      </c>
      <c r="E55" s="44"/>
    </row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BC2E6"/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1.88"/>
    <col customWidth="1" min="3" max="3" width="59.38"/>
    <col customWidth="1" min="4" max="4" width="17.0"/>
    <col customWidth="1" min="5" max="5" width="15.75"/>
    <col customWidth="1" min="6" max="6" width="29.5"/>
    <col customWidth="1" min="7" max="26" width="7.63"/>
  </cols>
  <sheetData>
    <row r="1">
      <c r="A1" s="43" t="s">
        <v>135</v>
      </c>
    </row>
    <row r="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18</v>
      </c>
      <c r="B3" s="47" t="s">
        <v>19</v>
      </c>
      <c r="C3" s="47" t="s">
        <v>20</v>
      </c>
      <c r="D3" s="48" t="s">
        <v>21</v>
      </c>
      <c r="E3" s="49" t="s">
        <v>22</v>
      </c>
    </row>
    <row r="4">
      <c r="A4" s="50">
        <v>44277.0</v>
      </c>
      <c r="B4" s="51"/>
      <c r="C4" s="51"/>
      <c r="E4" s="52"/>
    </row>
    <row r="5">
      <c r="A5" s="50">
        <v>44278.0</v>
      </c>
      <c r="B5" s="53">
        <v>1.0</v>
      </c>
      <c r="C5" s="53" t="s">
        <v>136</v>
      </c>
      <c r="E5" s="54" t="s">
        <v>122</v>
      </c>
      <c r="F5" s="55" t="s">
        <v>25</v>
      </c>
    </row>
    <row r="6">
      <c r="A6" s="50">
        <v>44279.0</v>
      </c>
      <c r="B6" s="51"/>
      <c r="C6" s="51"/>
      <c r="E6" s="56"/>
      <c r="F6" s="55" t="s">
        <v>27</v>
      </c>
    </row>
    <row r="7">
      <c r="A7" s="50">
        <v>44280.0</v>
      </c>
      <c r="B7" s="53">
        <v>3.0</v>
      </c>
      <c r="C7" s="57" t="s">
        <v>137</v>
      </c>
      <c r="E7" s="54" t="s">
        <v>122</v>
      </c>
      <c r="F7" s="55" t="s">
        <v>29</v>
      </c>
    </row>
    <row r="8">
      <c r="A8" s="50">
        <v>44281.0</v>
      </c>
      <c r="B8" s="51"/>
      <c r="C8" s="51"/>
      <c r="D8" s="45"/>
      <c r="E8" s="56"/>
    </row>
    <row r="9">
      <c r="A9" s="50">
        <v>44282.0</v>
      </c>
      <c r="B9" s="51"/>
      <c r="C9" s="51"/>
      <c r="D9" s="47"/>
      <c r="E9" s="56"/>
    </row>
    <row r="10">
      <c r="A10" s="58">
        <v>44283.0</v>
      </c>
      <c r="B10" s="59"/>
      <c r="C10" s="60"/>
      <c r="D10" s="61">
        <f>SUM(B4:B10)</f>
        <v>4</v>
      </c>
      <c r="E10" s="56"/>
    </row>
    <row r="11">
      <c r="A11" s="50">
        <v>44284.0</v>
      </c>
      <c r="B11" s="51"/>
      <c r="C11" s="51"/>
      <c r="E11" s="52"/>
    </row>
    <row r="12">
      <c r="A12" s="50">
        <v>44285.0</v>
      </c>
      <c r="B12" s="51"/>
      <c r="C12" s="51"/>
      <c r="E12" s="54" t="s">
        <v>122</v>
      </c>
    </row>
    <row r="13">
      <c r="A13" s="50">
        <v>44286.0</v>
      </c>
      <c r="B13" s="51"/>
      <c r="C13" s="51"/>
      <c r="E13" s="56"/>
    </row>
    <row r="14">
      <c r="A14" s="50">
        <v>44287.0</v>
      </c>
      <c r="B14" s="53">
        <v>1.0</v>
      </c>
      <c r="C14" s="57" t="s">
        <v>136</v>
      </c>
      <c r="E14" s="54" t="s">
        <v>122</v>
      </c>
    </row>
    <row r="15">
      <c r="A15" s="50">
        <v>44288.0</v>
      </c>
      <c r="B15" s="53">
        <v>3.0</v>
      </c>
      <c r="C15" s="53" t="s">
        <v>138</v>
      </c>
      <c r="D15" s="45"/>
      <c r="E15" s="56"/>
    </row>
    <row r="16">
      <c r="A16" s="50">
        <v>44289.0</v>
      </c>
      <c r="B16" s="51"/>
      <c r="C16" s="51"/>
      <c r="D16" s="47"/>
      <c r="E16" s="56"/>
    </row>
    <row r="17">
      <c r="A17" s="58">
        <v>44290.0</v>
      </c>
      <c r="B17" s="59"/>
      <c r="C17" s="60"/>
      <c r="D17" s="61">
        <f>SUM(B11:B17)</f>
        <v>4</v>
      </c>
      <c r="E17" s="56"/>
    </row>
    <row r="18">
      <c r="A18" s="50">
        <v>44291.0</v>
      </c>
      <c r="B18" s="53">
        <v>2.0</v>
      </c>
      <c r="C18" s="53" t="s">
        <v>139</v>
      </c>
      <c r="E18" s="52"/>
    </row>
    <row r="19">
      <c r="A19" s="50">
        <v>44292.0</v>
      </c>
      <c r="B19" s="53">
        <v>4.5</v>
      </c>
      <c r="C19" s="53" t="s">
        <v>140</v>
      </c>
      <c r="E19" s="54" t="s">
        <v>24</v>
      </c>
    </row>
    <row r="20">
      <c r="A20" s="50">
        <v>44293.0</v>
      </c>
      <c r="B20" s="51"/>
      <c r="C20" s="51"/>
      <c r="E20" s="56"/>
    </row>
    <row r="21" ht="15.75" customHeight="1">
      <c r="A21" s="50">
        <v>44294.0</v>
      </c>
      <c r="B21" s="53">
        <v>5.0</v>
      </c>
      <c r="C21" s="57" t="s">
        <v>141</v>
      </c>
      <c r="E21" s="54" t="s">
        <v>24</v>
      </c>
    </row>
    <row r="22" ht="15.75" customHeight="1">
      <c r="A22" s="50">
        <v>44295.0</v>
      </c>
      <c r="B22" s="53">
        <v>6.0</v>
      </c>
      <c r="C22" s="53" t="s">
        <v>142</v>
      </c>
      <c r="D22" s="45"/>
      <c r="E22" s="56"/>
    </row>
    <row r="23" ht="15.75" customHeight="1">
      <c r="A23" s="50">
        <v>44296.0</v>
      </c>
      <c r="B23" s="53">
        <v>1.0</v>
      </c>
      <c r="C23" s="53" t="s">
        <v>143</v>
      </c>
      <c r="D23" s="47"/>
      <c r="E23" s="56"/>
    </row>
    <row r="24" ht="15.75" customHeight="1">
      <c r="A24" s="58">
        <v>44297.0</v>
      </c>
      <c r="B24" s="59"/>
      <c r="C24" s="60"/>
      <c r="D24" s="61">
        <f>SUM(B18:B24)</f>
        <v>18.5</v>
      </c>
      <c r="E24" s="56"/>
    </row>
    <row r="25" ht="15.75" customHeight="1">
      <c r="A25" s="50">
        <v>44298.0</v>
      </c>
      <c r="B25" s="53">
        <v>1.5</v>
      </c>
      <c r="C25" s="53" t="s">
        <v>144</v>
      </c>
      <c r="E25" s="52"/>
    </row>
    <row r="26" ht="15.75" customHeight="1">
      <c r="A26" s="50">
        <v>44299.0</v>
      </c>
      <c r="B26" s="53">
        <v>4.25</v>
      </c>
      <c r="C26" s="53" t="s">
        <v>145</v>
      </c>
      <c r="E26" s="54" t="s">
        <v>122</v>
      </c>
    </row>
    <row r="27" ht="15.75" customHeight="1">
      <c r="A27" s="50">
        <v>44300.0</v>
      </c>
      <c r="B27" s="51"/>
      <c r="C27" s="51"/>
      <c r="E27" s="56"/>
    </row>
    <row r="28" ht="15.75" customHeight="1">
      <c r="A28" s="50">
        <v>44301.0</v>
      </c>
      <c r="B28" s="53">
        <v>1.0</v>
      </c>
      <c r="C28" s="57" t="s">
        <v>30</v>
      </c>
      <c r="E28" s="54" t="s">
        <v>122</v>
      </c>
    </row>
    <row r="29" ht="15.75" customHeight="1">
      <c r="A29" s="50">
        <v>44302.0</v>
      </c>
      <c r="B29" s="53">
        <v>6.0</v>
      </c>
      <c r="C29" s="53" t="s">
        <v>146</v>
      </c>
      <c r="D29" s="45"/>
      <c r="E29" s="56"/>
    </row>
    <row r="30" ht="15.75" customHeight="1">
      <c r="A30" s="50">
        <v>44303.0</v>
      </c>
      <c r="B30" s="51"/>
      <c r="C30" s="51"/>
      <c r="D30" s="47"/>
      <c r="E30" s="56"/>
    </row>
    <row r="31" ht="15.75" customHeight="1">
      <c r="A31" s="58">
        <v>44304.0</v>
      </c>
      <c r="B31" s="59"/>
      <c r="C31" s="60"/>
      <c r="D31" s="61">
        <f>SUM(B25:B31)</f>
        <v>12.75</v>
      </c>
      <c r="E31" s="56"/>
    </row>
    <row r="32" ht="15.75" customHeight="1">
      <c r="A32" s="50">
        <v>44305.0</v>
      </c>
      <c r="B32" s="51"/>
      <c r="C32" s="51"/>
      <c r="E32" s="52"/>
    </row>
    <row r="33" ht="15.75" customHeight="1">
      <c r="A33" s="50">
        <v>44306.0</v>
      </c>
      <c r="B33" s="53">
        <v>3.0</v>
      </c>
      <c r="C33" s="53" t="s">
        <v>147</v>
      </c>
      <c r="E33" s="54" t="s">
        <v>122</v>
      </c>
    </row>
    <row r="34" ht="15.75" customHeight="1">
      <c r="A34" s="50">
        <v>44307.0</v>
      </c>
      <c r="B34" s="51"/>
      <c r="C34" s="51"/>
      <c r="E34" s="56"/>
    </row>
    <row r="35" ht="15.75" customHeight="1">
      <c r="A35" s="50">
        <v>44308.0</v>
      </c>
      <c r="B35" s="53">
        <v>5.5</v>
      </c>
      <c r="C35" s="57" t="s">
        <v>148</v>
      </c>
      <c r="E35" s="54" t="s">
        <v>122</v>
      </c>
    </row>
    <row r="36" ht="15.75" customHeight="1">
      <c r="A36" s="50">
        <v>44309.0</v>
      </c>
      <c r="B36" s="53"/>
      <c r="C36" s="51"/>
      <c r="D36" s="45"/>
      <c r="E36" s="56"/>
    </row>
    <row r="37" ht="15.75" customHeight="1">
      <c r="A37" s="50">
        <v>44310.0</v>
      </c>
      <c r="B37" s="53">
        <v>3.0</v>
      </c>
      <c r="C37" s="53" t="s">
        <v>149</v>
      </c>
      <c r="D37" s="47"/>
      <c r="E37" s="56"/>
    </row>
    <row r="38" ht="15.75" customHeight="1">
      <c r="A38" s="58">
        <v>44311.0</v>
      </c>
      <c r="B38" s="59"/>
      <c r="C38" s="60"/>
      <c r="D38" s="61">
        <f>SUM(B32:B38)</f>
        <v>11.5</v>
      </c>
      <c r="E38" s="56"/>
    </row>
    <row r="39" ht="15.75" customHeight="1">
      <c r="A39" s="50">
        <v>44312.0</v>
      </c>
      <c r="B39" s="51"/>
      <c r="C39" s="51"/>
      <c r="E39" s="52"/>
    </row>
    <row r="40" ht="15.75" customHeight="1">
      <c r="A40" s="50">
        <v>44313.0</v>
      </c>
      <c r="B40" s="53">
        <v>3.0</v>
      </c>
      <c r="C40" s="53" t="s">
        <v>150</v>
      </c>
      <c r="E40" s="54" t="s">
        <v>122</v>
      </c>
    </row>
    <row r="41" ht="15.75" customHeight="1">
      <c r="A41" s="50">
        <v>44314.0</v>
      </c>
      <c r="B41" s="53"/>
      <c r="C41" s="51"/>
      <c r="E41" s="56"/>
    </row>
    <row r="42" ht="15.75" customHeight="1">
      <c r="A42" s="50">
        <v>44315.0</v>
      </c>
      <c r="B42" s="53">
        <v>1.0</v>
      </c>
      <c r="C42" s="57" t="s">
        <v>151</v>
      </c>
      <c r="E42" s="54" t="s">
        <v>24</v>
      </c>
    </row>
    <row r="43" ht="15.75" customHeight="1">
      <c r="A43" s="50">
        <v>44316.0</v>
      </c>
      <c r="B43" s="53">
        <v>3.5</v>
      </c>
      <c r="C43" s="53" t="s">
        <v>152</v>
      </c>
      <c r="D43" s="45"/>
      <c r="E43" s="56"/>
    </row>
    <row r="44" ht="15.75" customHeight="1">
      <c r="A44" s="50">
        <v>44317.0</v>
      </c>
      <c r="B44" s="51"/>
      <c r="C44" s="51"/>
      <c r="D44" s="47"/>
      <c r="E44" s="56"/>
    </row>
    <row r="45" ht="15.75" customHeight="1">
      <c r="A45" s="58">
        <v>44318.0</v>
      </c>
      <c r="B45" s="59"/>
      <c r="C45" s="60"/>
      <c r="D45" s="61">
        <f>SUM(B39:B45)</f>
        <v>7.5</v>
      </c>
      <c r="E45" s="56"/>
    </row>
    <row r="46" ht="15.75" customHeight="1">
      <c r="A46" s="50">
        <v>44319.0</v>
      </c>
      <c r="B46" s="51"/>
      <c r="C46" s="51"/>
      <c r="E46" s="52"/>
    </row>
    <row r="47" ht="15.75" customHeight="1">
      <c r="A47" s="50">
        <v>44320.0</v>
      </c>
      <c r="B47" s="51"/>
      <c r="C47" s="51"/>
      <c r="E47" s="54" t="s">
        <v>24</v>
      </c>
    </row>
    <row r="48" ht="15.75" customHeight="1">
      <c r="A48" s="50">
        <v>44321.0</v>
      </c>
      <c r="B48" s="53">
        <v>2.0</v>
      </c>
      <c r="C48" s="53" t="s">
        <v>153</v>
      </c>
      <c r="E48" s="63"/>
    </row>
    <row r="49" ht="15.75" customHeight="1">
      <c r="A49" s="50">
        <v>44322.0</v>
      </c>
      <c r="B49" s="53">
        <v>4.0</v>
      </c>
      <c r="C49" s="57" t="s">
        <v>154</v>
      </c>
      <c r="D49" s="65"/>
      <c r="E49" s="74" t="s">
        <v>71</v>
      </c>
    </row>
    <row r="50" ht="15.75" customHeight="1">
      <c r="A50" s="50">
        <v>44323.0</v>
      </c>
      <c r="B50" s="53">
        <v>3.0</v>
      </c>
      <c r="C50" s="53" t="s">
        <v>155</v>
      </c>
      <c r="E50" s="52"/>
    </row>
    <row r="51" ht="15.75" customHeight="1">
      <c r="A51" s="50">
        <v>44324.0</v>
      </c>
      <c r="B51" s="53">
        <v>6.0</v>
      </c>
      <c r="C51" s="57" t="s">
        <v>155</v>
      </c>
      <c r="D51" s="65"/>
      <c r="E51" s="67"/>
    </row>
    <row r="52" ht="15.75" customHeight="1">
      <c r="A52" s="50">
        <v>44325.0</v>
      </c>
      <c r="B52" s="51"/>
      <c r="C52" s="51"/>
      <c r="E52" s="68"/>
    </row>
    <row r="53" ht="15.75" customHeight="1">
      <c r="A53" s="50">
        <v>44326.0</v>
      </c>
      <c r="B53" s="53">
        <v>2.0</v>
      </c>
      <c r="C53" s="53" t="s">
        <v>156</v>
      </c>
      <c r="E53" s="56"/>
    </row>
    <row r="54" ht="15.75" customHeight="1">
      <c r="A54" s="58">
        <v>44327.0</v>
      </c>
      <c r="B54" s="59"/>
      <c r="C54" s="69"/>
      <c r="D54" s="70">
        <f>SUM(B46:B54)</f>
        <v>17</v>
      </c>
      <c r="E54" s="71" t="s">
        <v>24</v>
      </c>
    </row>
    <row r="55" ht="15.75" customHeight="1">
      <c r="A55" s="72" t="s">
        <v>44</v>
      </c>
      <c r="B55" s="47">
        <f>SUM(B4:B54)</f>
        <v>75.25</v>
      </c>
      <c r="E55" s="4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9D08E"/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14.25"/>
    <col customWidth="1" min="3" max="3" width="15.25"/>
    <col customWidth="1" min="4" max="4" width="9.0"/>
    <col customWidth="1" min="5" max="5" width="8.38"/>
    <col customWidth="1" min="6" max="10" width="10.88"/>
    <col customWidth="1" min="11" max="11" width="26.38"/>
    <col customWidth="1" min="12" max="12" width="10.88"/>
    <col customWidth="1" min="13" max="13" width="15.25"/>
    <col customWidth="1" min="14" max="20" width="10.88"/>
    <col customWidth="1" min="21" max="21" width="27.38"/>
    <col customWidth="1" min="22" max="22" width="10.88"/>
    <col customWidth="1" min="23" max="23" width="15.25"/>
    <col customWidth="1" min="24" max="30" width="10.88"/>
    <col customWidth="1" min="31" max="31" width="28.5"/>
    <col customWidth="1" min="32" max="32" width="10.88"/>
    <col customWidth="1" min="33" max="33" width="15.25"/>
    <col customWidth="1" min="34" max="40" width="10.88"/>
    <col customWidth="1" min="41" max="41" width="28.5"/>
    <col customWidth="1" min="42" max="42" width="10.25"/>
    <col customWidth="1" min="43" max="43" width="15.25"/>
    <col customWidth="1" min="44" max="50" width="10.88"/>
    <col customWidth="1" min="51" max="51" width="29.75"/>
    <col customWidth="1" min="52" max="52" width="10.88"/>
    <col customWidth="1" min="53" max="53" width="15.25"/>
    <col customWidth="1" min="54" max="60" width="10.88"/>
    <col customWidth="1" min="61" max="61" width="24.88"/>
    <col customWidth="1" min="62" max="62" width="10.88"/>
    <col customWidth="1" min="63" max="63" width="15.25"/>
    <col customWidth="1" min="64" max="70" width="10.88"/>
    <col customWidth="1" min="71" max="71" width="26.13"/>
    <col customWidth="1" min="72" max="72" width="10.88"/>
    <col customWidth="1" min="73" max="73" width="15.25"/>
    <col customWidth="1" min="74" max="75" width="10.88"/>
  </cols>
  <sheetData>
    <row r="1">
      <c r="A1" s="43"/>
      <c r="K1" s="43"/>
      <c r="U1" s="85"/>
      <c r="V1" s="86"/>
      <c r="W1" s="85"/>
      <c r="X1" s="85"/>
      <c r="Y1" s="85"/>
      <c r="AE1" s="85"/>
      <c r="AF1" s="86"/>
      <c r="AG1" s="85"/>
      <c r="AH1" s="85"/>
      <c r="AI1" s="85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</row>
    <row r="2">
      <c r="A2" s="88"/>
      <c r="K2" s="89">
        <v>2.0</v>
      </c>
      <c r="U2" s="89">
        <v>3.0</v>
      </c>
      <c r="AE2" s="89">
        <v>4.0</v>
      </c>
      <c r="AO2" s="89">
        <v>5.0</v>
      </c>
      <c r="AT2" s="87"/>
      <c r="AU2" s="87"/>
      <c r="AV2" s="87"/>
      <c r="AW2" s="87"/>
      <c r="AX2" s="87"/>
      <c r="AY2" s="89">
        <v>6.0</v>
      </c>
      <c r="BD2" s="87"/>
      <c r="BE2" s="87"/>
      <c r="BF2" s="87"/>
      <c r="BG2" s="87"/>
      <c r="BH2" s="87"/>
      <c r="BI2" s="89">
        <v>7.0</v>
      </c>
      <c r="BN2" s="87"/>
      <c r="BO2" s="87"/>
      <c r="BP2" s="87"/>
      <c r="BQ2" s="87"/>
      <c r="BR2" s="87"/>
      <c r="BS2" s="87"/>
      <c r="BT2" s="87"/>
      <c r="BU2" s="87"/>
      <c r="BV2" s="87"/>
      <c r="BW2" s="87"/>
    </row>
    <row r="3">
      <c r="A3" s="90" t="s">
        <v>157</v>
      </c>
      <c r="K3" s="90" t="s">
        <v>158</v>
      </c>
      <c r="U3" s="90" t="s">
        <v>159</v>
      </c>
      <c r="AE3" s="90" t="s">
        <v>160</v>
      </c>
      <c r="AJ3" s="85"/>
      <c r="AK3" s="85"/>
      <c r="AL3" s="85"/>
      <c r="AM3" s="85"/>
      <c r="AN3" s="85"/>
      <c r="AO3" s="90" t="s">
        <v>161</v>
      </c>
      <c r="AT3" s="87"/>
      <c r="AU3" s="87"/>
      <c r="AV3" s="87"/>
      <c r="AW3" s="87"/>
      <c r="AX3" s="87"/>
      <c r="AY3" s="90" t="s">
        <v>162</v>
      </c>
      <c r="BD3" s="87"/>
      <c r="BE3" s="87"/>
      <c r="BF3" s="87"/>
      <c r="BG3" s="87"/>
      <c r="BH3" s="87"/>
      <c r="BI3" s="90" t="s">
        <v>163</v>
      </c>
      <c r="BN3" s="87"/>
      <c r="BO3" s="87"/>
      <c r="BP3" s="87"/>
      <c r="BQ3" s="87"/>
      <c r="BR3" s="87"/>
      <c r="BS3" s="91"/>
      <c r="BT3" s="92"/>
      <c r="BU3" s="92"/>
      <c r="BV3" s="93"/>
      <c r="BW3" s="93"/>
    </row>
    <row r="4">
      <c r="A4" s="94" t="s">
        <v>164</v>
      </c>
      <c r="B4" s="95" t="s">
        <v>165</v>
      </c>
      <c r="C4" s="95" t="s">
        <v>166</v>
      </c>
      <c r="D4" s="96" t="s">
        <v>167</v>
      </c>
      <c r="E4" s="97"/>
      <c r="K4" s="94" t="s">
        <v>164</v>
      </c>
      <c r="L4" s="95" t="s">
        <v>165</v>
      </c>
      <c r="M4" s="95" t="s">
        <v>166</v>
      </c>
      <c r="N4" s="96" t="s">
        <v>167</v>
      </c>
      <c r="O4" s="97"/>
      <c r="U4" s="94" t="s">
        <v>164</v>
      </c>
      <c r="V4" s="95" t="s">
        <v>165</v>
      </c>
      <c r="W4" s="95" t="s">
        <v>166</v>
      </c>
      <c r="X4" s="96" t="s">
        <v>167</v>
      </c>
      <c r="Y4" s="97"/>
      <c r="AE4" s="94" t="s">
        <v>164</v>
      </c>
      <c r="AF4" s="95" t="s">
        <v>165</v>
      </c>
      <c r="AG4" s="95" t="s">
        <v>166</v>
      </c>
      <c r="AH4" s="96" t="s">
        <v>167</v>
      </c>
      <c r="AI4" s="97"/>
      <c r="AJ4" s="98"/>
      <c r="AK4" s="98"/>
      <c r="AL4" s="98"/>
      <c r="AM4" s="98"/>
      <c r="AN4" s="98"/>
      <c r="AO4" s="94" t="s">
        <v>164</v>
      </c>
      <c r="AP4" s="95" t="s">
        <v>165</v>
      </c>
      <c r="AQ4" s="95" t="s">
        <v>166</v>
      </c>
      <c r="AR4" s="96" t="s">
        <v>167</v>
      </c>
      <c r="AS4" s="97"/>
      <c r="AT4" s="99"/>
      <c r="AU4" s="99"/>
      <c r="AV4" s="99"/>
      <c r="AW4" s="99"/>
      <c r="AX4" s="99"/>
      <c r="AY4" s="94" t="s">
        <v>164</v>
      </c>
      <c r="AZ4" s="95" t="s">
        <v>165</v>
      </c>
      <c r="BA4" s="95" t="s">
        <v>166</v>
      </c>
      <c r="BB4" s="96" t="s">
        <v>167</v>
      </c>
      <c r="BC4" s="97"/>
      <c r="BD4" s="99"/>
      <c r="BE4" s="99"/>
      <c r="BF4" s="99"/>
      <c r="BG4" s="99"/>
      <c r="BH4" s="99"/>
      <c r="BI4" s="94" t="s">
        <v>164</v>
      </c>
      <c r="BJ4" s="95" t="s">
        <v>165</v>
      </c>
      <c r="BK4" s="95" t="s">
        <v>166</v>
      </c>
      <c r="BL4" s="96" t="s">
        <v>167</v>
      </c>
      <c r="BM4" s="97"/>
      <c r="BN4" s="99"/>
      <c r="BO4" s="99"/>
      <c r="BP4" s="99"/>
      <c r="BQ4" s="99"/>
      <c r="BR4" s="99"/>
      <c r="BS4" s="100"/>
      <c r="BT4" s="101"/>
      <c r="BU4" s="101"/>
      <c r="BV4" s="101"/>
      <c r="BW4" s="102"/>
    </row>
    <row r="5">
      <c r="A5" s="103" t="s">
        <v>168</v>
      </c>
      <c r="B5" s="104">
        <f>Brandon!D10</f>
        <v>10.08</v>
      </c>
      <c r="C5" s="104">
        <f t="shared" ref="C5:C10" si="1">B5</f>
        <v>10.08</v>
      </c>
      <c r="D5" s="105" t="str">
        <f>Brandon!E5</f>
        <v>y</v>
      </c>
      <c r="E5" s="106" t="str">
        <f>Brandon!E7</f>
        <v>y</v>
      </c>
      <c r="K5" s="103" t="s">
        <v>168</v>
      </c>
      <c r="L5" s="104">
        <f>OFFSET(Brandon!$D$10, (K$2-1)*7, 0, 1, 1)</f>
        <v>7.8</v>
      </c>
      <c r="M5" s="104">
        <f t="shared" ref="M5:M10" si="2">C5+L5</f>
        <v>17.88</v>
      </c>
      <c r="N5" s="105" t="str">
        <f>OFFSET(Brandon!$E$5, (K$2-1)*7, 0, 1, 1)</f>
        <v>y</v>
      </c>
      <c r="O5" s="106" t="str">
        <f>OFFSET(Brandon!$E$7, (K$2-1)*7, 0, 1, 1)</f>
        <v>y</v>
      </c>
      <c r="U5" s="103" t="s">
        <v>168</v>
      </c>
      <c r="V5" s="104">
        <f>OFFSET(Brandon!$D$10, (U$2-1)*7, 0, 1, 1)</f>
        <v>7</v>
      </c>
      <c r="W5" s="104">
        <f t="shared" ref="W5:W10" si="3">M5+V5</f>
        <v>24.88</v>
      </c>
      <c r="X5" s="105" t="str">
        <f>OFFSET(Brandon!$E$5, (U$2-1)*7, 0, 1, 1)</f>
        <v>y</v>
      </c>
      <c r="Y5" s="106" t="str">
        <f>OFFSET(Brandon!$E$7, (U$2-1)*7, 0, 1, 1)</f>
        <v>y</v>
      </c>
      <c r="AE5" s="103" t="s">
        <v>168</v>
      </c>
      <c r="AF5" s="104">
        <f>OFFSET(Brandon!$D$10, (AE$2-1)*7, 0, 1, 1)</f>
        <v>14.75</v>
      </c>
      <c r="AG5" s="104">
        <f t="shared" ref="AG5:AG10" si="4">W5+AF5</f>
        <v>39.63</v>
      </c>
      <c r="AH5" s="105" t="str">
        <f>OFFSET(Brandon!$E$5, (AE$2-1)*7, 0, 1, 1)</f>
        <v>y</v>
      </c>
      <c r="AI5" s="106" t="str">
        <f>OFFSET(Brandon!$E$7, (AE$2-1)*7, 0, 1, 1)</f>
        <v>y</v>
      </c>
      <c r="AJ5" s="107"/>
      <c r="AK5" s="107"/>
      <c r="AL5" s="107"/>
      <c r="AM5" s="107"/>
      <c r="AN5" s="107"/>
      <c r="AO5" s="103" t="s">
        <v>168</v>
      </c>
      <c r="AP5" s="104">
        <f>OFFSET(Brandon!$D$10, (AO$2-1)*7, 0, 1, 1)</f>
        <v>13.5</v>
      </c>
      <c r="AQ5" s="104">
        <f t="shared" ref="AQ5:AQ10" si="5">AG5+AP5</f>
        <v>53.13</v>
      </c>
      <c r="AR5" s="105" t="str">
        <f>OFFSET(Brandon!$E$5, (AO$2-1)*7, 0, 1, 1)</f>
        <v>y</v>
      </c>
      <c r="AS5" s="106" t="str">
        <f>OFFSET(Brandon!$E$7, (AO$2-1)*7, 0, 1, 1)</f>
        <v>y</v>
      </c>
      <c r="AT5" s="108"/>
      <c r="AU5" s="108"/>
      <c r="AV5" s="108"/>
      <c r="AW5" s="108"/>
      <c r="AX5" s="108"/>
      <c r="AY5" s="103" t="s">
        <v>168</v>
      </c>
      <c r="AZ5" s="104">
        <f>OFFSET(Brandon!$D$10, (AY$2-1)*7, 0, 1, 1)</f>
        <v>11.5</v>
      </c>
      <c r="BA5" s="104">
        <f t="shared" ref="BA5:BA10" si="6">AQ5+AZ5</f>
        <v>64.63</v>
      </c>
      <c r="BB5" s="105" t="str">
        <f>OFFSET(Brandon!$E$5, (AY$2-1)*7, 0, 1, 1)</f>
        <v>y</v>
      </c>
      <c r="BC5" s="106" t="str">
        <f>OFFSET(Brandon!$E$7, (AY$2-1)*7, 0, 1, 1)</f>
        <v>y</v>
      </c>
      <c r="BD5" s="108"/>
      <c r="BE5" s="108"/>
      <c r="BF5" s="108"/>
      <c r="BG5" s="108"/>
      <c r="BH5" s="108"/>
      <c r="BI5" s="103" t="s">
        <v>168</v>
      </c>
      <c r="BJ5" s="104">
        <f>Brandon!D54</f>
        <v>29</v>
      </c>
      <c r="BK5" s="104">
        <f t="shared" ref="BK5:BK10" si="7">BA5+BJ5</f>
        <v>93.63</v>
      </c>
      <c r="BL5" s="105" t="str">
        <f>OFFSET(Brandon!$E$5, (BI$2-1)*7, 0, 1, 1)</f>
        <v>y</v>
      </c>
      <c r="BM5" s="106" t="str">
        <f>OFFSET(Brandon!$E$7, (BI$2-1)*7, 0, 1, 1)</f>
        <v>-</v>
      </c>
      <c r="BN5" s="108"/>
      <c r="BO5" s="108"/>
      <c r="BP5" s="108"/>
      <c r="BQ5" s="108"/>
      <c r="BR5" s="108"/>
      <c r="BS5" s="109"/>
      <c r="BT5" s="110"/>
      <c r="BU5" s="110"/>
      <c r="BV5" s="111"/>
      <c r="BW5" s="112"/>
    </row>
    <row r="6">
      <c r="A6" s="103" t="s">
        <v>91</v>
      </c>
      <c r="B6" s="104">
        <f>Krista!D10</f>
        <v>6.25</v>
      </c>
      <c r="C6" s="104">
        <f t="shared" si="1"/>
        <v>6.25</v>
      </c>
      <c r="D6" s="105" t="str">
        <f>Krista!E5</f>
        <v>n</v>
      </c>
      <c r="E6" s="106" t="str">
        <f>Krista!E7</f>
        <v>y</v>
      </c>
      <c r="K6" s="103" t="s">
        <v>91</v>
      </c>
      <c r="L6" s="104">
        <f>OFFSET(Krista!$D$10, (K$2-1)*7, 0, 1, 1)</f>
        <v>5.5</v>
      </c>
      <c r="M6" s="104">
        <f t="shared" si="2"/>
        <v>11.75</v>
      </c>
      <c r="N6" s="105" t="str">
        <f>OFFSET(Krista!$E$5, (K$2-1)*7, 0, 1, 1)</f>
        <v>y</v>
      </c>
      <c r="O6" s="106" t="str">
        <f>OFFSET(Krista!$E$7, (K$2-1)*7, 0, 1, 1)</f>
        <v>y</v>
      </c>
      <c r="U6" s="103" t="s">
        <v>91</v>
      </c>
      <c r="V6" s="104">
        <f>OFFSET(Krista!$D$10, (U$2-1)*7, 0, 1, 1)</f>
        <v>15.5</v>
      </c>
      <c r="W6" s="104">
        <f t="shared" si="3"/>
        <v>27.25</v>
      </c>
      <c r="X6" s="105" t="str">
        <f>OFFSET(Krista!$E$5, (U$2-1)*7, 0, 1, 1)</f>
        <v>y</v>
      </c>
      <c r="Y6" s="106" t="str">
        <f>OFFSET(Krista!$E$7, (U$2-1)*7, 0, 1, 1)</f>
        <v>y</v>
      </c>
      <c r="AE6" s="103" t="s">
        <v>91</v>
      </c>
      <c r="AF6" s="104">
        <f>OFFSET(Krista!$D$10, (AE$2-1)*7, 0, 1, 1)</f>
        <v>7.75</v>
      </c>
      <c r="AG6" s="104">
        <f t="shared" si="4"/>
        <v>35</v>
      </c>
      <c r="AH6" s="105" t="str">
        <f>OFFSET(Krista!$E$5, (AE$2-1)*7, 0, 1, 1)</f>
        <v>y</v>
      </c>
      <c r="AI6" s="106" t="str">
        <f>OFFSET(Krista!$E$7, (AE$2-1)*7, 0, 1, 1)</f>
        <v>y</v>
      </c>
      <c r="AJ6" s="107"/>
      <c r="AK6" s="107"/>
      <c r="AL6" s="107"/>
      <c r="AM6" s="107"/>
      <c r="AN6" s="107"/>
      <c r="AO6" s="103" t="s">
        <v>91</v>
      </c>
      <c r="AP6" s="104">
        <f>OFFSET(Krista!$D$10, (AO$2-1)*7, 0, 1, 1)</f>
        <v>1</v>
      </c>
      <c r="AQ6" s="104">
        <f t="shared" si="5"/>
        <v>36</v>
      </c>
      <c r="AR6" s="105" t="str">
        <f>OFFSET(Krista!$E$5, (AO$2-1)*7, 0, 1, 1)</f>
        <v>n</v>
      </c>
      <c r="AS6" s="106" t="str">
        <f>OFFSET(Krista!$E$7, (AO$2-1)*7, 0, 1, 1)</f>
        <v>n</v>
      </c>
      <c r="AT6" s="108"/>
      <c r="AU6" s="108"/>
      <c r="AV6" s="108"/>
      <c r="AW6" s="108"/>
      <c r="AX6" s="108"/>
      <c r="AY6" s="103" t="s">
        <v>91</v>
      </c>
      <c r="AZ6" s="104">
        <f>OFFSET(Krista!$D$10, (AY$2-1)*7, 0, 1, 1)</f>
        <v>8.25</v>
      </c>
      <c r="BA6" s="104">
        <f t="shared" si="6"/>
        <v>44.25</v>
      </c>
      <c r="BB6" s="105" t="str">
        <f>OFFSET(Krista!$E$5, (AY$2-1)*7, 0, 1, 1)</f>
        <v>y</v>
      </c>
      <c r="BC6" s="106" t="str">
        <f>OFFSET(Krista!$E$7, (AY$2-1)*7, 0, 1, 1)</f>
        <v>y</v>
      </c>
      <c r="BD6" s="108"/>
      <c r="BE6" s="108"/>
      <c r="BF6" s="108"/>
      <c r="BG6" s="108"/>
      <c r="BH6" s="108"/>
      <c r="BI6" s="103" t="s">
        <v>91</v>
      </c>
      <c r="BJ6" s="113">
        <f>Krista!D54</f>
        <v>7.5</v>
      </c>
      <c r="BK6" s="104">
        <f t="shared" si="7"/>
        <v>51.75</v>
      </c>
      <c r="BL6" s="105" t="str">
        <f>OFFSET(Krista!$E$5, (BI$2-1)*7, 0, 1, 1)</f>
        <v>y</v>
      </c>
      <c r="BM6" s="106" t="str">
        <f>OFFSET(Krista!$E$7, (BI$2-1)*7, 0, 1, 1)</f>
        <v>-</v>
      </c>
      <c r="BN6" s="108"/>
      <c r="BO6" s="108"/>
      <c r="BP6" s="108"/>
      <c r="BQ6" s="108"/>
      <c r="BR6" s="108"/>
      <c r="BS6" s="109"/>
      <c r="BT6" s="110"/>
      <c r="BU6" s="110"/>
      <c r="BV6" s="111"/>
      <c r="BW6" s="112"/>
    </row>
    <row r="7">
      <c r="A7" s="103" t="s">
        <v>76</v>
      </c>
      <c r="B7" s="104">
        <f>Cody!D10</f>
        <v>4</v>
      </c>
      <c r="C7" s="104">
        <f t="shared" si="1"/>
        <v>4</v>
      </c>
      <c r="D7" s="114" t="str">
        <f>Cody!E5</f>
        <v>y</v>
      </c>
      <c r="E7" s="106" t="str">
        <f>Cody!E7</f>
        <v>y</v>
      </c>
      <c r="K7" s="103" t="s">
        <v>76</v>
      </c>
      <c r="L7" s="104">
        <f>OFFSET(Cody!$D$10, (K$2-1)*7, 0, 1, 1)</f>
        <v>4.5</v>
      </c>
      <c r="M7" s="104">
        <f t="shared" si="2"/>
        <v>8.5</v>
      </c>
      <c r="N7" s="105" t="str">
        <f>OFFSET(Cody!$E$5, (K$2-1)*7, 0, 1, 1)</f>
        <v>y</v>
      </c>
      <c r="O7" s="106" t="str">
        <f>OFFSET(Cody!$E$7, (K$2-1)*7, 0, 1, 1)</f>
        <v>y</v>
      </c>
      <c r="U7" s="103" t="s">
        <v>76</v>
      </c>
      <c r="V7" s="104">
        <f>OFFSET(Cody!$D$10, (U$2-1)*7, 0, 1, 1)</f>
        <v>8.5</v>
      </c>
      <c r="W7" s="104">
        <f t="shared" si="3"/>
        <v>17</v>
      </c>
      <c r="X7" s="105" t="str">
        <f>OFFSET(Cody!$E$5, (U$2-1)*7, 0, 1, 1)</f>
        <v>y</v>
      </c>
      <c r="Y7" s="106" t="str">
        <f>OFFSET(Cody!$E$7, (U$2-1)*7, 0, 1, 1)</f>
        <v>y</v>
      </c>
      <c r="AE7" s="103" t="s">
        <v>76</v>
      </c>
      <c r="AF7" s="104">
        <f>OFFSET(Cody!$D$10, (AE$2-1)*7, 0, 1, 1)</f>
        <v>6</v>
      </c>
      <c r="AG7" s="104">
        <f t="shared" si="4"/>
        <v>23</v>
      </c>
      <c r="AH7" s="105" t="str">
        <f>OFFSET(Cody!$E$5, (AE$2-1)*7, 0, 1, 1)</f>
        <v>y</v>
      </c>
      <c r="AI7" s="106" t="str">
        <f>OFFSET(Cody!$E$7, (AE$2-1)*7, 0, 1, 1)</f>
        <v>y</v>
      </c>
      <c r="AJ7" s="107"/>
      <c r="AK7" s="107"/>
      <c r="AL7" s="107"/>
      <c r="AM7" s="107"/>
      <c r="AN7" s="107"/>
      <c r="AO7" s="103" t="s">
        <v>76</v>
      </c>
      <c r="AP7" s="104">
        <f>OFFSET(Cody!$D$10, (AO$2-1)*7, 0, 1, 1)</f>
        <v>4</v>
      </c>
      <c r="AQ7" s="104">
        <f t="shared" si="5"/>
        <v>27</v>
      </c>
      <c r="AR7" s="105" t="str">
        <f>OFFSET(Cody!$E$5, (AO$2-1)*7, 0, 1, 1)</f>
        <v>y</v>
      </c>
      <c r="AS7" s="106" t="str">
        <f>OFFSET(Cody!$E$7, (AO$2-1)*7, 0, 1, 1)</f>
        <v>y</v>
      </c>
      <c r="AT7" s="108"/>
      <c r="AU7" s="108"/>
      <c r="AV7" s="108"/>
      <c r="AW7" s="108"/>
      <c r="AX7" s="108"/>
      <c r="AY7" s="103" t="s">
        <v>76</v>
      </c>
      <c r="AZ7" s="104">
        <f>OFFSET(Cody!$D$10, (AY$2-1)*7, 0, 1, 1)</f>
        <v>7.5</v>
      </c>
      <c r="BA7" s="104">
        <f t="shared" si="6"/>
        <v>34.5</v>
      </c>
      <c r="BB7" s="105" t="str">
        <f>OFFSET(Cody!$E$5, (AY$2-1)*7, 0, 1, 1)</f>
        <v>y</v>
      </c>
      <c r="BC7" s="106" t="str">
        <f>OFFSET(Cody!$E$7, (AY$2-1)*7, 0, 1, 1)</f>
        <v>y</v>
      </c>
      <c r="BD7" s="108"/>
      <c r="BE7" s="108"/>
      <c r="BF7" s="108"/>
      <c r="BG7" s="108"/>
      <c r="BH7" s="108"/>
      <c r="BI7" s="103" t="s">
        <v>76</v>
      </c>
      <c r="BJ7" s="104">
        <f>Cody!D54</f>
        <v>5.5</v>
      </c>
      <c r="BK7" s="104">
        <f t="shared" si="7"/>
        <v>40</v>
      </c>
      <c r="BL7" s="105" t="str">
        <f>OFFSET(Cody!$E$5, (BI$2-1)*7, 0, 1, 1)</f>
        <v>y</v>
      </c>
      <c r="BM7" s="106" t="str">
        <f>OFFSET(Cody!$E$7, (BI$2-1)*7, 0, 1, 1)</f>
        <v>-</v>
      </c>
      <c r="BN7" s="108"/>
      <c r="BO7" s="108"/>
      <c r="BP7" s="108"/>
      <c r="BQ7" s="108"/>
      <c r="BR7" s="108"/>
      <c r="BS7" s="109"/>
      <c r="BT7" s="110"/>
      <c r="BU7" s="110"/>
      <c r="BV7" s="111"/>
      <c r="BW7" s="112"/>
    </row>
    <row r="8">
      <c r="A8" s="103" t="s">
        <v>135</v>
      </c>
      <c r="B8" s="104">
        <f>Shreeman!D10</f>
        <v>4</v>
      </c>
      <c r="C8" s="104">
        <f t="shared" si="1"/>
        <v>4</v>
      </c>
      <c r="D8" s="105" t="str">
        <f>Shreeman!E5</f>
        <v>Y</v>
      </c>
      <c r="E8" s="106" t="str">
        <f>Shreeman!E7</f>
        <v>Y</v>
      </c>
      <c r="K8" s="103" t="s">
        <v>135</v>
      </c>
      <c r="L8" s="104">
        <f>OFFSET(Shreeman!$D$10, (K$2-1)*7, 0, 1, 1)</f>
        <v>4</v>
      </c>
      <c r="M8" s="104">
        <f t="shared" si="2"/>
        <v>8</v>
      </c>
      <c r="N8" s="105" t="str">
        <f>OFFSET(Shreeman!$E$5, (K$2-1)*7, 0, 1, 1)</f>
        <v>Y</v>
      </c>
      <c r="O8" s="106" t="str">
        <f>OFFSET(Shreeman!$E$7, (K$2-1)*7, 0, 1, 1)</f>
        <v>Y</v>
      </c>
      <c r="U8" s="103" t="s">
        <v>135</v>
      </c>
      <c r="V8" s="104">
        <f>OFFSET(Shreeman!$D$10, (U$2-1)*7, 0, 1, 1)</f>
        <v>18.5</v>
      </c>
      <c r="W8" s="104">
        <f t="shared" si="3"/>
        <v>26.5</v>
      </c>
      <c r="X8" s="105" t="str">
        <f>OFFSET(Shreeman!$E$5, (U$2-1)*7, 0, 1, 1)</f>
        <v>y</v>
      </c>
      <c r="Y8" s="106" t="str">
        <f>OFFSET(Shreeman!$E$7, (U$2-1)*7, 0, 1, 1)</f>
        <v>y</v>
      </c>
      <c r="AE8" s="103" t="s">
        <v>135</v>
      </c>
      <c r="AF8" s="104">
        <f>OFFSET(Shreeman!$D$10, (AE$2-1)*7, 0, 1, 1)</f>
        <v>12.75</v>
      </c>
      <c r="AG8" s="104">
        <f t="shared" si="4"/>
        <v>39.25</v>
      </c>
      <c r="AH8" s="105" t="str">
        <f>OFFSET(Shreeman!$E$5, (AE$2-1)*7, 0, 1, 1)</f>
        <v>Y</v>
      </c>
      <c r="AI8" s="106" t="str">
        <f>OFFSET(Shreeman!$E$7, (AE$2-1)*7, 0, 1, 1)</f>
        <v>Y</v>
      </c>
      <c r="AJ8" s="107"/>
      <c r="AK8" s="107"/>
      <c r="AL8" s="107"/>
      <c r="AM8" s="107"/>
      <c r="AN8" s="107"/>
      <c r="AO8" s="103" t="s">
        <v>135</v>
      </c>
      <c r="AP8" s="104">
        <f>OFFSET(Shreeman!$D$10, (AO$2-1)*7, 0, 1, 1)</f>
        <v>11.5</v>
      </c>
      <c r="AQ8" s="104">
        <f t="shared" si="5"/>
        <v>50.75</v>
      </c>
      <c r="AR8" s="105" t="str">
        <f>OFFSET(Shreeman!$E$5, (AO$2-1)*7, 0, 1, 1)</f>
        <v>Y</v>
      </c>
      <c r="AS8" s="106" t="str">
        <f>OFFSET(Shreeman!$E$7, (AO$2-1)*7, 0, 1, 1)</f>
        <v>Y</v>
      </c>
      <c r="AT8" s="108"/>
      <c r="AU8" s="108"/>
      <c r="AV8" s="108"/>
      <c r="AW8" s="108"/>
      <c r="AX8" s="108"/>
      <c r="AY8" s="103" t="s">
        <v>135</v>
      </c>
      <c r="AZ8" s="104">
        <f>OFFSET(Shreeman!$D$10, (AY$2-1)*7, 0, 1, 1)</f>
        <v>7.5</v>
      </c>
      <c r="BA8" s="104">
        <f t="shared" si="6"/>
        <v>58.25</v>
      </c>
      <c r="BB8" s="105" t="str">
        <f>OFFSET(Shreeman!$E$5, (AY$2-1)*7, 0, 1, 1)</f>
        <v>Y</v>
      </c>
      <c r="BC8" s="106" t="str">
        <f>OFFSET(Shreeman!$E$7, (AY$2-1)*7, 0, 1, 1)</f>
        <v>y</v>
      </c>
      <c r="BD8" s="108"/>
      <c r="BE8" s="108"/>
      <c r="BF8" s="108"/>
      <c r="BG8" s="108"/>
      <c r="BH8" s="108"/>
      <c r="BI8" s="103" t="s">
        <v>135</v>
      </c>
      <c r="BJ8" s="104">
        <f>Shreeman!D54</f>
        <v>17</v>
      </c>
      <c r="BK8" s="104">
        <f t="shared" si="7"/>
        <v>75.25</v>
      </c>
      <c r="BL8" s="105" t="str">
        <f>OFFSET(Shreeman!$E$5, (BI$2-1)*7, 0, 1, 1)</f>
        <v>y</v>
      </c>
      <c r="BM8" s="106" t="str">
        <f>OFFSET(Shreeman!$E$7, (BI$2-1)*7, 0, 1, 1)</f>
        <v>-</v>
      </c>
      <c r="BN8" s="108"/>
      <c r="BO8" s="108"/>
      <c r="BP8" s="108"/>
      <c r="BQ8" s="108"/>
      <c r="BR8" s="108"/>
      <c r="BS8" s="109"/>
      <c r="BT8" s="110"/>
      <c r="BU8" s="110"/>
      <c r="BV8" s="111"/>
      <c r="BW8" s="112"/>
    </row>
    <row r="9">
      <c r="A9" s="115" t="s">
        <v>114</v>
      </c>
      <c r="B9" s="116">
        <f>Tanner!D10</f>
        <v>4.75</v>
      </c>
      <c r="C9" s="116">
        <f t="shared" si="1"/>
        <v>4.75</v>
      </c>
      <c r="D9" s="117" t="str">
        <f>Tanner!E5</f>
        <v>y</v>
      </c>
      <c r="E9" s="118" t="str">
        <f>Tanner!E7</f>
        <v>y</v>
      </c>
      <c r="K9" s="115" t="s">
        <v>114</v>
      </c>
      <c r="L9" s="104">
        <f>OFFSET(Tanner!$D$10, (K$2-1)*7, 0, 1, 1)</f>
        <v>4</v>
      </c>
      <c r="M9" s="116">
        <f t="shared" si="2"/>
        <v>8.75</v>
      </c>
      <c r="N9" s="105" t="str">
        <f>OFFSET(Tanner!$E$5, (K$2-1)*7, 0, 1, 1)</f>
        <v>y</v>
      </c>
      <c r="O9" s="106" t="str">
        <f>OFFSET(Tanner!$E$7, (K$2-1)*7, 0, 1, 1)</f>
        <v>y</v>
      </c>
      <c r="U9" s="115" t="s">
        <v>114</v>
      </c>
      <c r="V9" s="104">
        <f>OFFSET(Tanner!$D$10, (U$2-1)*7, 0, 1, 1)</f>
        <v>16.5</v>
      </c>
      <c r="W9" s="116">
        <f t="shared" si="3"/>
        <v>25.25</v>
      </c>
      <c r="X9" s="105" t="str">
        <f>OFFSET(Tanner!$E$5, (U$2-1)*7, 0, 1, 1)</f>
        <v>Y</v>
      </c>
      <c r="Y9" s="106" t="str">
        <f>OFFSET(Tanner!$E$7, (U$2-1)*7, 0, 1, 1)</f>
        <v>Y</v>
      </c>
      <c r="AE9" s="115" t="s">
        <v>114</v>
      </c>
      <c r="AF9" s="104">
        <f>OFFSET(Tanner!$D$10, (AE$2-1)*7, 0, 1, 1)</f>
        <v>11</v>
      </c>
      <c r="AG9" s="116">
        <f t="shared" si="4"/>
        <v>36.25</v>
      </c>
      <c r="AH9" s="105" t="str">
        <f>OFFSET(Tanner!$E$5, (AE$2-1)*7, 0, 1, 1)</f>
        <v>y</v>
      </c>
      <c r="AI9" s="106" t="str">
        <f>OFFSET(Tanner!$E$7, (AE$2-1)*7, 0, 1, 1)</f>
        <v>y</v>
      </c>
      <c r="AJ9" s="107"/>
      <c r="AK9" s="107"/>
      <c r="AL9" s="107"/>
      <c r="AM9" s="107"/>
      <c r="AN9" s="107"/>
      <c r="AO9" s="115" t="s">
        <v>114</v>
      </c>
      <c r="AP9" s="104">
        <f>OFFSET(Tanner!$D$10, (AO$2-1)*7, 0, 1, 1)</f>
        <v>12.5</v>
      </c>
      <c r="AQ9" s="116">
        <f t="shared" si="5"/>
        <v>48.75</v>
      </c>
      <c r="AR9" s="105" t="str">
        <f>OFFSET(Tanner!$E$5, (AO$2-1)*7, 0, 1, 1)</f>
        <v>y</v>
      </c>
      <c r="AS9" s="106" t="str">
        <f>OFFSET(Tanner!$E$7, (AO$2-1)*7, 0, 1, 1)</f>
        <v>y</v>
      </c>
      <c r="AT9" s="108"/>
      <c r="AU9" s="108"/>
      <c r="AV9" s="108"/>
      <c r="AW9" s="108"/>
      <c r="AX9" s="108"/>
      <c r="AY9" s="115" t="s">
        <v>114</v>
      </c>
      <c r="AZ9" s="104">
        <f>OFFSET(Tanner!$D$10, (AY$2-1)*7, 0, 1, 1)</f>
        <v>12.5</v>
      </c>
      <c r="BA9" s="116">
        <f t="shared" si="6"/>
        <v>61.25</v>
      </c>
      <c r="BB9" s="105" t="str">
        <f>OFFSET(Tanner!$E$5, (AY$2-1)*7, 0, 1, 1)</f>
        <v>y</v>
      </c>
      <c r="BC9" s="106" t="str">
        <f>OFFSET(Tanner!$E$7, (AY$2-1)*7, 0, 1, 1)</f>
        <v>y</v>
      </c>
      <c r="BD9" s="108"/>
      <c r="BE9" s="108"/>
      <c r="BF9" s="108"/>
      <c r="BG9" s="108"/>
      <c r="BH9" s="108"/>
      <c r="BI9" s="115" t="s">
        <v>114</v>
      </c>
      <c r="BJ9" s="104">
        <f>Tanner!D54</f>
        <v>43</v>
      </c>
      <c r="BK9" s="116">
        <f t="shared" si="7"/>
        <v>104.25</v>
      </c>
      <c r="BL9" s="105" t="str">
        <f>OFFSET(Tanner!$E$5, (BI$2-1)*7, 0, 1, 1)</f>
        <v>y</v>
      </c>
      <c r="BM9" s="106" t="str">
        <f>OFFSET(Tanner!$E$7, (BI$2-1)*7, 0, 1, 1)</f>
        <v>-</v>
      </c>
      <c r="BN9" s="108"/>
      <c r="BO9" s="108"/>
      <c r="BP9" s="108"/>
      <c r="BQ9" s="108"/>
      <c r="BR9" s="108"/>
      <c r="BS9" s="109"/>
      <c r="BT9" s="110"/>
      <c r="BU9" s="110"/>
      <c r="BV9" s="111"/>
      <c r="BW9" s="112"/>
    </row>
    <row r="10">
      <c r="A10" s="119" t="s">
        <v>17</v>
      </c>
      <c r="B10" s="120">
        <f>Amun!D10</f>
        <v>7.25</v>
      </c>
      <c r="C10" s="120">
        <f t="shared" si="1"/>
        <v>7.25</v>
      </c>
      <c r="D10" s="121" t="str">
        <f>Amun!E5</f>
        <v>y</v>
      </c>
      <c r="E10" s="122" t="str">
        <f>Amun!E7</f>
        <v>y</v>
      </c>
      <c r="K10" s="119" t="s">
        <v>17</v>
      </c>
      <c r="L10" s="120">
        <f>OFFSET(Amun!$D$10, (K$2-1)*7, 0, 1, 1)</f>
        <v>3.75</v>
      </c>
      <c r="M10" s="120">
        <f t="shared" si="2"/>
        <v>11</v>
      </c>
      <c r="N10" s="121" t="str">
        <f>OFFSET(Amun!$E$5, (K$2-1)*7, 0, 1, 1)</f>
        <v>y</v>
      </c>
      <c r="O10" s="122" t="str">
        <f>OFFSET(Amun!$E$7, (K$2-1)*7, 0, 1, 1)</f>
        <v>y</v>
      </c>
      <c r="U10" s="119" t="s">
        <v>17</v>
      </c>
      <c r="V10" s="120">
        <f>OFFSET(Amun!$D$10, (U$2-1)*7, 0, 1, 1)</f>
        <v>22.5</v>
      </c>
      <c r="W10" s="120">
        <f t="shared" si="3"/>
        <v>33.5</v>
      </c>
      <c r="X10" s="121" t="str">
        <f>OFFSET(Amun!$E$5, (U$2-1)*7, 0, 1, 1)</f>
        <v>y</v>
      </c>
      <c r="Y10" s="122" t="str">
        <f>OFFSET(Amun!$E$7, (U$2-1)*7, 0, 1, 1)</f>
        <v>y</v>
      </c>
      <c r="AE10" s="119" t="s">
        <v>17</v>
      </c>
      <c r="AF10" s="120">
        <f>OFFSET(Amun!$D$10, (AE$2-1)*7, 0, 1, 1)</f>
        <v>13.5</v>
      </c>
      <c r="AG10" s="120">
        <f t="shared" si="4"/>
        <v>47</v>
      </c>
      <c r="AH10" s="121" t="str">
        <f>OFFSET(Amun!$E$5, (AE$2-1)*7, 0, 1, 1)</f>
        <v>y</v>
      </c>
      <c r="AI10" s="122" t="str">
        <f>OFFSET(Amun!$E$7, (AE$2-1)*7, 0, 1, 1)</f>
        <v>y</v>
      </c>
      <c r="AJ10" s="107"/>
      <c r="AK10" s="107"/>
      <c r="AL10" s="107"/>
      <c r="AM10" s="107"/>
      <c r="AN10" s="107"/>
      <c r="AO10" s="119" t="s">
        <v>17</v>
      </c>
      <c r="AP10" s="120">
        <f>OFFSET(Amun!$D$10, (AO$2-1)*7, 0, 1, 1)</f>
        <v>12.5</v>
      </c>
      <c r="AQ10" s="120">
        <f t="shared" si="5"/>
        <v>59.5</v>
      </c>
      <c r="AR10" s="121" t="str">
        <f>OFFSET(Amun!$E$5, (AO$2-1)*7, 0, 1, 1)</f>
        <v>y</v>
      </c>
      <c r="AS10" s="122" t="str">
        <f>OFFSET(Amun!$E$7, (AO$2-1)*7, 0, 1, 1)</f>
        <v>y</v>
      </c>
      <c r="AT10" s="108"/>
      <c r="AU10" s="108"/>
      <c r="AV10" s="108"/>
      <c r="AW10" s="108"/>
      <c r="AX10" s="108"/>
      <c r="AY10" s="119" t="s">
        <v>17</v>
      </c>
      <c r="AZ10" s="120">
        <f>OFFSET(Amun!$D$10, (AY$2-1)*7, 0, 1, 1)</f>
        <v>9.5</v>
      </c>
      <c r="BA10" s="120">
        <f t="shared" si="6"/>
        <v>69</v>
      </c>
      <c r="BB10" s="121" t="str">
        <f>OFFSET(Amun!$E$5, (AY$2-1)*7, 0, 1, 1)</f>
        <v>y</v>
      </c>
      <c r="BC10" s="122" t="str">
        <f>OFFSET(Amun!$E$7, (AY$2-1)*7, 0, 1, 1)</f>
        <v>y</v>
      </c>
      <c r="BD10" s="108"/>
      <c r="BE10" s="108"/>
      <c r="BF10" s="108"/>
      <c r="BG10" s="108"/>
      <c r="BH10" s="108"/>
      <c r="BI10" s="119" t="s">
        <v>17</v>
      </c>
      <c r="BJ10" s="120">
        <f>Amun!D54</f>
        <v>10</v>
      </c>
      <c r="BK10" s="120">
        <f t="shared" si="7"/>
        <v>79</v>
      </c>
      <c r="BL10" s="121" t="str">
        <f>OFFSET(Amun!$E$5, (BI$2-1)*7, 0, 1, 1)</f>
        <v>y</v>
      </c>
      <c r="BM10" s="122" t="str">
        <f>OFFSET(Amun!$E$7, (BI$2-1)*7, 0, 1, 1)</f>
        <v>y</v>
      </c>
      <c r="BN10" s="108"/>
      <c r="BO10" s="108"/>
      <c r="BP10" s="108"/>
      <c r="BQ10" s="108"/>
      <c r="BR10" s="108"/>
      <c r="BS10" s="109"/>
      <c r="BT10" s="110"/>
      <c r="BU10" s="110"/>
      <c r="BV10" s="111"/>
      <c r="BW10" s="112"/>
    </row>
    <row r="11">
      <c r="A11" s="123" t="s">
        <v>44</v>
      </c>
      <c r="B11" s="124">
        <f t="shared" ref="B11:C11" si="8">SUM(B5:B10)</f>
        <v>36.33</v>
      </c>
      <c r="C11" s="124">
        <f t="shared" si="8"/>
        <v>36.33</v>
      </c>
      <c r="D11" s="124"/>
      <c r="E11" s="125"/>
      <c r="K11" s="123" t="s">
        <v>44</v>
      </c>
      <c r="L11" s="124">
        <f t="shared" ref="L11:M11" si="9">SUM(L5:L10)</f>
        <v>29.55</v>
      </c>
      <c r="M11" s="124">
        <f t="shared" si="9"/>
        <v>65.88</v>
      </c>
      <c r="N11" s="124"/>
      <c r="O11" s="125"/>
      <c r="U11" s="123" t="s">
        <v>44</v>
      </c>
      <c r="V11" s="124">
        <f t="shared" ref="V11:W11" si="10">SUM(V5:V10)</f>
        <v>88.5</v>
      </c>
      <c r="W11" s="124">
        <f t="shared" si="10"/>
        <v>154.38</v>
      </c>
      <c r="X11" s="124"/>
      <c r="Y11" s="125"/>
      <c r="AE11" s="123" t="s">
        <v>44</v>
      </c>
      <c r="AF11" s="124">
        <f t="shared" ref="AF11:AG11" si="11">SUM(AF5:AF10)</f>
        <v>65.75</v>
      </c>
      <c r="AG11" s="124">
        <f t="shared" si="11"/>
        <v>220.13</v>
      </c>
      <c r="AH11" s="124"/>
      <c r="AI11" s="125"/>
      <c r="AJ11" s="85"/>
      <c r="AK11" s="85"/>
      <c r="AL11" s="85"/>
      <c r="AM11" s="85"/>
      <c r="AN11" s="85"/>
      <c r="AO11" s="123" t="s">
        <v>44</v>
      </c>
      <c r="AP11" s="124">
        <f t="shared" ref="AP11:AQ11" si="12">SUM(AP5:AP10)</f>
        <v>55</v>
      </c>
      <c r="AQ11" s="124">
        <f t="shared" si="12"/>
        <v>275.13</v>
      </c>
      <c r="AR11" s="124"/>
      <c r="AS11" s="125"/>
      <c r="AT11" s="87"/>
      <c r="AU11" s="87"/>
      <c r="AV11" s="87"/>
      <c r="AW11" s="87"/>
      <c r="AX11" s="87"/>
      <c r="AY11" s="123" t="s">
        <v>44</v>
      </c>
      <c r="AZ11" s="124">
        <f t="shared" ref="AZ11:BA11" si="13">SUM(AZ5:AZ10)</f>
        <v>56.75</v>
      </c>
      <c r="BA11" s="124">
        <f t="shared" si="13"/>
        <v>331.88</v>
      </c>
      <c r="BB11" s="124"/>
      <c r="BC11" s="125"/>
      <c r="BD11" s="87"/>
      <c r="BE11" s="87"/>
      <c r="BF11" s="87"/>
      <c r="BG11" s="87"/>
      <c r="BH11" s="87"/>
      <c r="BI11" s="123" t="s">
        <v>44</v>
      </c>
      <c r="BJ11" s="124">
        <f t="shared" ref="BJ11:BK11" si="14">SUM(BJ5:BJ10)</f>
        <v>112</v>
      </c>
      <c r="BK11" s="124">
        <f t="shared" si="14"/>
        <v>443.88</v>
      </c>
      <c r="BL11" s="124"/>
      <c r="BM11" s="125"/>
      <c r="BN11" s="87"/>
      <c r="BO11" s="87"/>
      <c r="BP11" s="87"/>
      <c r="BQ11" s="87"/>
      <c r="BR11" s="87"/>
      <c r="BS11" s="126"/>
      <c r="BT11" s="127"/>
      <c r="BU11" s="127"/>
      <c r="BV11" s="93"/>
      <c r="BW11" s="128"/>
    </row>
    <row r="12">
      <c r="A12" s="88"/>
      <c r="K12" s="88"/>
      <c r="U12" s="88"/>
      <c r="AE12" s="88"/>
      <c r="AJ12" s="85"/>
      <c r="AK12" s="85"/>
      <c r="AL12" s="85"/>
      <c r="AM12" s="85"/>
      <c r="AN12" s="85"/>
      <c r="AO12" s="88"/>
      <c r="AT12" s="87"/>
      <c r="AU12" s="87"/>
      <c r="AV12" s="87"/>
      <c r="AW12" s="87"/>
      <c r="AX12" s="87"/>
      <c r="AY12" s="88"/>
      <c r="BD12" s="87"/>
      <c r="BE12" s="87"/>
      <c r="BF12" s="87"/>
      <c r="BG12" s="87"/>
      <c r="BH12" s="87"/>
      <c r="BI12" s="88"/>
      <c r="BN12" s="87"/>
      <c r="BO12" s="87"/>
      <c r="BP12" s="87"/>
      <c r="BQ12" s="87"/>
      <c r="BR12" s="87"/>
      <c r="BS12" s="87"/>
      <c r="BT12" s="87"/>
      <c r="BU12" s="87"/>
      <c r="BV12" s="87"/>
      <c r="BW12" s="87"/>
    </row>
    <row r="13">
      <c r="A13" s="129" t="s">
        <v>169</v>
      </c>
      <c r="B13" s="87"/>
      <c r="K13" s="130" t="s">
        <v>169</v>
      </c>
      <c r="U13" s="130" t="s">
        <v>169</v>
      </c>
      <c r="AE13" s="130" t="s">
        <v>169</v>
      </c>
      <c r="AJ13" s="85"/>
      <c r="AK13" s="85"/>
      <c r="AL13" s="85"/>
      <c r="AM13" s="85"/>
      <c r="AN13" s="85"/>
      <c r="AO13" s="130" t="s">
        <v>169</v>
      </c>
      <c r="AT13" s="87"/>
      <c r="AU13" s="87"/>
      <c r="AV13" s="87"/>
      <c r="AW13" s="87"/>
      <c r="AX13" s="87"/>
      <c r="AY13" s="130" t="s">
        <v>169</v>
      </c>
      <c r="BD13" s="87"/>
      <c r="BE13" s="87"/>
      <c r="BF13" s="87"/>
      <c r="BG13" s="87"/>
      <c r="BH13" s="87"/>
      <c r="BI13" s="130" t="s">
        <v>169</v>
      </c>
      <c r="BN13" s="87"/>
      <c r="BO13" s="87"/>
      <c r="BP13" s="87"/>
      <c r="BQ13" s="87"/>
      <c r="BR13" s="87"/>
      <c r="BS13" s="129"/>
      <c r="BT13" s="87"/>
      <c r="BU13" s="87"/>
      <c r="BV13" s="87"/>
      <c r="BW13" s="87"/>
    </row>
    <row r="14">
      <c r="A14" s="131" t="s">
        <v>168</v>
      </c>
      <c r="B14" s="87"/>
      <c r="K14" s="88" t="s">
        <v>168</v>
      </c>
      <c r="U14" s="88" t="s">
        <v>168</v>
      </c>
      <c r="AE14" s="88" t="s">
        <v>168</v>
      </c>
      <c r="AJ14" s="85"/>
      <c r="AK14" s="85"/>
      <c r="AL14" s="85"/>
      <c r="AM14" s="85"/>
      <c r="AN14" s="85"/>
      <c r="AO14" s="88" t="s">
        <v>168</v>
      </c>
      <c r="AT14" s="87"/>
      <c r="AU14" s="87"/>
      <c r="AV14" s="87"/>
      <c r="AW14" s="87"/>
      <c r="AX14" s="87"/>
      <c r="AY14" s="88" t="s">
        <v>168</v>
      </c>
      <c r="BD14" s="87"/>
      <c r="BE14" s="87"/>
      <c r="BF14" s="87"/>
      <c r="BG14" s="87"/>
      <c r="BH14" s="87"/>
      <c r="BI14" s="88" t="s">
        <v>168</v>
      </c>
      <c r="BN14" s="87"/>
      <c r="BO14" s="87"/>
      <c r="BP14" s="87"/>
      <c r="BQ14" s="87"/>
      <c r="BR14" s="87"/>
      <c r="BS14" s="131"/>
      <c r="BT14" s="87"/>
      <c r="BU14" s="87"/>
      <c r="BV14" s="87"/>
      <c r="BW14" s="87"/>
    </row>
    <row r="15">
      <c r="A15" s="87"/>
      <c r="B15" s="85" t="str">
        <f>Brandon!C4</f>
        <v>Creating new timesheets</v>
      </c>
      <c r="K15" s="88"/>
      <c r="L15" s="55" t="str">
        <f>OFFSET(Brandon!$C$4, (K$2 - 1) * 7, 0, 7, 1)</f>
        <v>Collecting Timesheets</v>
      </c>
      <c r="U15" s="88"/>
      <c r="V15" s="55" t="str">
        <f>OFFSET(Brandon!$C$4, (U$2 - 1) * 7, 0, 7, 1)</f>
        <v>Collecting Timesheets</v>
      </c>
      <c r="AE15" s="88"/>
      <c r="AF15" s="55" t="str">
        <f>OFFSET(Brandon!$C$4, (AE$2 - 1) * 7, 0, 7, 1)</f>
        <v>Collecting timesheets</v>
      </c>
      <c r="AJ15" s="85"/>
      <c r="AK15" s="85"/>
      <c r="AL15" s="85"/>
      <c r="AM15" s="85"/>
      <c r="AN15" s="85"/>
      <c r="AO15" s="88"/>
      <c r="AP15" s="55" t="str">
        <f>OFFSET(Brandon!$C$4, (AO$2 - 1) * 7, 0, 7, 1)</f>
        <v>Updating report and collecting timesheets</v>
      </c>
      <c r="AT15" s="87"/>
      <c r="AU15" s="87"/>
      <c r="AV15" s="87"/>
      <c r="AW15" s="87"/>
      <c r="AX15" s="87"/>
      <c r="AY15" s="88"/>
      <c r="AZ15" s="55" t="str">
        <f>OFFSET(Brandon!$C$4, (AY$2 - 1) * 7, 0, 7, 1)</f>
        <v>Collecting Timesheets</v>
      </c>
      <c r="BD15" s="87"/>
      <c r="BE15" s="87"/>
      <c r="BF15" s="87"/>
      <c r="BG15" s="87"/>
      <c r="BH15" s="87"/>
      <c r="BI15" s="88"/>
      <c r="BJ15" s="55" t="str">
        <f>OFFSET(Brandon!$C$4, (BI$2 - 1) * 7, 0, 9, 1)</f>
        <v>Collecting timesheets and final SAD review</v>
      </c>
      <c r="BN15" s="87"/>
      <c r="BO15" s="87"/>
      <c r="BP15" s="87"/>
      <c r="BQ15" s="87"/>
      <c r="BR15" s="87"/>
      <c r="BS15" s="87"/>
      <c r="BT15" s="85"/>
      <c r="BU15" s="87"/>
      <c r="BV15" s="87"/>
      <c r="BW15" s="87"/>
    </row>
    <row r="16">
      <c r="A16" s="87"/>
      <c r="B16" s="85" t="str">
        <f>Brandon!C5</f>
        <v> Deciding on P2 requirements and Diving up RDD</v>
      </c>
      <c r="K16" s="88"/>
      <c r="L16" s="55" t="s">
        <v>51</v>
      </c>
      <c r="U16" s="88"/>
      <c r="V16" s="55" t="s">
        <v>54</v>
      </c>
      <c r="AE16" s="88"/>
      <c r="AF16" s="55" t="s">
        <v>57</v>
      </c>
      <c r="AJ16" s="85"/>
      <c r="AK16" s="85"/>
      <c r="AL16" s="85"/>
      <c r="AM16" s="85"/>
      <c r="AN16" s="85"/>
      <c r="AO16" s="88"/>
      <c r="AP16" s="55" t="s">
        <v>61</v>
      </c>
      <c r="AT16" s="87"/>
      <c r="AU16" s="87"/>
      <c r="AV16" s="87"/>
      <c r="AW16" s="87"/>
      <c r="AX16" s="87"/>
      <c r="AY16" s="88"/>
      <c r="AZ16" s="55" t="s">
        <v>64</v>
      </c>
      <c r="BD16" s="87"/>
      <c r="BE16" s="87"/>
      <c r="BF16" s="87"/>
      <c r="BG16" s="87"/>
      <c r="BH16" s="87"/>
      <c r="BI16" s="88"/>
      <c r="BJ16" s="55" t="s">
        <v>68</v>
      </c>
      <c r="BN16" s="87"/>
      <c r="BO16" s="87"/>
      <c r="BP16" s="87"/>
      <c r="BQ16" s="87"/>
      <c r="BR16" s="87"/>
      <c r="BS16" s="87"/>
      <c r="BT16" s="85"/>
      <c r="BU16" s="87"/>
      <c r="BV16" s="87"/>
      <c r="BW16" s="87"/>
    </row>
    <row r="17">
      <c r="A17" s="87"/>
      <c r="B17" s="85" t="str">
        <f>Brandon!C6</f>
        <v>System organization and team meeting</v>
      </c>
      <c r="K17" s="88"/>
      <c r="L17" s="55"/>
      <c r="U17" s="88"/>
      <c r="V17" s="55" t="s">
        <v>55</v>
      </c>
      <c r="AE17" s="88"/>
      <c r="AF17" s="55"/>
      <c r="AJ17" s="85"/>
      <c r="AK17" s="85"/>
      <c r="AL17" s="85"/>
      <c r="AM17" s="85"/>
      <c r="AN17" s="85"/>
      <c r="AO17" s="88"/>
      <c r="AP17" s="55"/>
      <c r="AT17" s="87"/>
      <c r="AU17" s="87"/>
      <c r="AV17" s="87"/>
      <c r="AW17" s="87"/>
      <c r="AX17" s="87"/>
      <c r="AY17" s="88"/>
      <c r="AZ17" s="55"/>
      <c r="BD17" s="87"/>
      <c r="BE17" s="87"/>
      <c r="BF17" s="87"/>
      <c r="BG17" s="87"/>
      <c r="BH17" s="87"/>
      <c r="BI17" s="88"/>
      <c r="BJ17" s="55" t="s">
        <v>69</v>
      </c>
      <c r="BN17" s="87"/>
      <c r="BO17" s="87"/>
      <c r="BP17" s="87"/>
      <c r="BQ17" s="87"/>
      <c r="BR17" s="87"/>
      <c r="BS17" s="87"/>
      <c r="BT17" s="85"/>
      <c r="BU17" s="87"/>
      <c r="BV17" s="87"/>
      <c r="BW17" s="87"/>
    </row>
    <row r="18">
      <c r="A18" s="87"/>
      <c r="B18" s="132" t="str">
        <f>Brandon!C7</f>
        <v>Team meeting finalizing RDD. System organization</v>
      </c>
      <c r="K18" s="88"/>
      <c r="L18" s="133" t="s">
        <v>52</v>
      </c>
      <c r="U18" s="88"/>
      <c r="V18" s="133"/>
      <c r="AE18" s="88"/>
      <c r="AF18" s="133" t="s">
        <v>58</v>
      </c>
      <c r="AJ18" s="85"/>
      <c r="AK18" s="85"/>
      <c r="AL18" s="85"/>
      <c r="AM18" s="85"/>
      <c r="AN18" s="85"/>
      <c r="AO18" s="88"/>
      <c r="AP18" s="133" t="s">
        <v>62</v>
      </c>
      <c r="AT18" s="87"/>
      <c r="AU18" s="87"/>
      <c r="AV18" s="87"/>
      <c r="AW18" s="87"/>
      <c r="AX18" s="87"/>
      <c r="AY18" s="88"/>
      <c r="AZ18" s="133" t="s">
        <v>65</v>
      </c>
      <c r="BD18" s="87"/>
      <c r="BE18" s="87"/>
      <c r="BF18" s="87"/>
      <c r="BG18" s="87"/>
      <c r="BH18" s="87"/>
      <c r="BI18" s="88"/>
      <c r="BJ18" s="133" t="s">
        <v>70</v>
      </c>
      <c r="BN18" s="87"/>
      <c r="BO18" s="87"/>
      <c r="BP18" s="87"/>
      <c r="BQ18" s="87"/>
      <c r="BR18" s="87"/>
      <c r="BS18" s="87"/>
      <c r="BT18" s="85"/>
      <c r="BU18" s="87"/>
      <c r="BV18" s="87"/>
      <c r="BW18" s="87"/>
    </row>
    <row r="19">
      <c r="A19" s="87"/>
      <c r="B19" s="85" t="str">
        <f>Brandon!C8</f>
        <v/>
      </c>
      <c r="L19" s="55" t="s">
        <v>53</v>
      </c>
      <c r="V19" s="55"/>
      <c r="AF19" s="55" t="s">
        <v>59</v>
      </c>
      <c r="AJ19" s="85"/>
      <c r="AK19" s="85"/>
      <c r="AL19" s="85"/>
      <c r="AM19" s="85"/>
      <c r="AN19" s="85"/>
      <c r="AP19" s="55" t="s">
        <v>63</v>
      </c>
      <c r="AT19" s="87"/>
      <c r="AU19" s="87"/>
      <c r="AV19" s="87"/>
      <c r="AW19" s="87"/>
      <c r="AX19" s="87"/>
      <c r="AZ19" s="55"/>
      <c r="BD19" s="87"/>
      <c r="BE19" s="87"/>
      <c r="BF19" s="87"/>
      <c r="BG19" s="87"/>
      <c r="BH19" s="87"/>
      <c r="BJ19" s="55" t="s">
        <v>72</v>
      </c>
      <c r="BN19" s="87"/>
      <c r="BO19" s="87"/>
      <c r="BP19" s="87"/>
      <c r="BQ19" s="87"/>
      <c r="BR19" s="87"/>
      <c r="BS19" s="87"/>
      <c r="BT19" s="85"/>
      <c r="BU19" s="87"/>
      <c r="BV19" s="87"/>
      <c r="BW19" s="87"/>
    </row>
    <row r="20">
      <c r="A20" s="87"/>
      <c r="B20" s="85" t="str">
        <f>Brandon!C9</f>
        <v/>
      </c>
      <c r="L20" s="55"/>
      <c r="V20" s="55"/>
      <c r="AF20" s="55"/>
      <c r="AJ20" s="85"/>
      <c r="AK20" s="85"/>
      <c r="AL20" s="85"/>
      <c r="AM20" s="85"/>
      <c r="AN20" s="85"/>
      <c r="AP20" s="55"/>
      <c r="AT20" s="87"/>
      <c r="AU20" s="87"/>
      <c r="AV20" s="87"/>
      <c r="AW20" s="87"/>
      <c r="AX20" s="87"/>
      <c r="AZ20" s="55" t="s">
        <v>66</v>
      </c>
      <c r="BD20" s="87"/>
      <c r="BE20" s="87"/>
      <c r="BF20" s="87"/>
      <c r="BG20" s="87"/>
      <c r="BH20" s="87"/>
      <c r="BJ20" s="133" t="s">
        <v>73</v>
      </c>
      <c r="BN20" s="87"/>
      <c r="BO20" s="87"/>
      <c r="BP20" s="87"/>
      <c r="BQ20" s="87"/>
      <c r="BR20" s="87"/>
      <c r="BS20" s="87"/>
      <c r="BT20" s="85"/>
      <c r="BU20" s="87"/>
      <c r="BV20" s="87"/>
      <c r="BW20" s="87"/>
    </row>
    <row r="21" ht="15.75" customHeight="1">
      <c r="A21" s="87"/>
      <c r="B21" s="85" t="str">
        <f>Brandon!C10</f>
        <v/>
      </c>
      <c r="L21" s="55"/>
      <c r="V21" s="55"/>
      <c r="AF21" s="55"/>
      <c r="AJ21" s="85"/>
      <c r="AK21" s="85"/>
      <c r="AL21" s="85"/>
      <c r="AM21" s="85"/>
      <c r="AN21" s="85"/>
      <c r="AP21" s="55"/>
      <c r="AT21" s="87"/>
      <c r="AU21" s="87"/>
      <c r="AV21" s="87"/>
      <c r="AW21" s="87"/>
      <c r="AX21" s="87"/>
      <c r="AZ21" s="55"/>
      <c r="BD21" s="87"/>
      <c r="BE21" s="87"/>
      <c r="BF21" s="87"/>
      <c r="BG21" s="87"/>
      <c r="BH21" s="87"/>
      <c r="BJ21" s="55"/>
      <c r="BN21" s="87"/>
      <c r="BO21" s="87"/>
      <c r="BP21" s="87"/>
      <c r="BQ21" s="87"/>
      <c r="BR21" s="87"/>
      <c r="BS21" s="87"/>
      <c r="BT21" s="85"/>
      <c r="BU21" s="87"/>
      <c r="BV21" s="87"/>
      <c r="BW21" s="87"/>
    </row>
    <row r="22" ht="15.75" customHeight="1">
      <c r="A22" s="131" t="s">
        <v>91</v>
      </c>
      <c r="B22" s="87"/>
      <c r="K22" s="88" t="s">
        <v>91</v>
      </c>
      <c r="U22" s="88" t="s">
        <v>91</v>
      </c>
      <c r="AE22" s="88" t="s">
        <v>91</v>
      </c>
      <c r="AJ22" s="85"/>
      <c r="AK22" s="85"/>
      <c r="AL22" s="85"/>
      <c r="AM22" s="85"/>
      <c r="AN22" s="85"/>
      <c r="AO22" s="88" t="s">
        <v>91</v>
      </c>
      <c r="AT22" s="87"/>
      <c r="AU22" s="87"/>
      <c r="AV22" s="87"/>
      <c r="AW22" s="87"/>
      <c r="AX22" s="87"/>
      <c r="AY22" s="88" t="s">
        <v>91</v>
      </c>
      <c r="BD22" s="87"/>
      <c r="BE22" s="87"/>
      <c r="BF22" s="87"/>
      <c r="BG22" s="87"/>
      <c r="BH22" s="87"/>
      <c r="BJ22" s="134" t="s">
        <v>74</v>
      </c>
      <c r="BN22" s="87"/>
      <c r="BO22" s="87"/>
      <c r="BP22" s="87"/>
      <c r="BQ22" s="87"/>
      <c r="BR22" s="87"/>
      <c r="BS22" s="131"/>
      <c r="BT22" s="87"/>
      <c r="BU22" s="87"/>
      <c r="BV22" s="87"/>
      <c r="BW22" s="87"/>
    </row>
    <row r="23" ht="15.75" customHeight="1">
      <c r="A23" s="87"/>
      <c r="B23" s="135" t="str">
        <f>Krista!C4</f>
        <v/>
      </c>
      <c r="K23" s="88"/>
      <c r="L23" s="55" t="str">
        <f>OFFSET(Krista!$C$4, (K$2 - 1) * 7, 0, 7, 1)</f>
        <v/>
      </c>
      <c r="U23" s="88"/>
      <c r="V23" s="55" t="str">
        <f>OFFSET(Krista!$C$4, (U$2 - 1) * 7, 0, 7, 1)</f>
        <v>Reviewing the feedback RDD 1.1</v>
      </c>
      <c r="AE23" s="88"/>
      <c r="AF23" s="55" t="str">
        <f>OFFSET(Krista!$C$4, (AE$2 - 1) * 7, 0, 7, 1)</f>
        <v/>
      </c>
      <c r="AJ23" s="85"/>
      <c r="AK23" s="85"/>
      <c r="AL23" s="85"/>
      <c r="AM23" s="85"/>
      <c r="AN23" s="85"/>
      <c r="AO23" s="88"/>
      <c r="AP23" s="55" t="str">
        <f>OFFSET(Krista!$C$4, (AO$2 - 1) * 7, 0, 7, 1)</f>
        <v/>
      </c>
      <c r="AT23" s="87"/>
      <c r="AU23" s="87"/>
      <c r="AV23" s="87"/>
      <c r="AW23" s="87"/>
      <c r="AX23" s="87"/>
      <c r="AY23" s="88"/>
      <c r="AZ23" s="55" t="str">
        <f>OFFSET(Krista!$C$4, (AY$2 - 1) * 7, 0, 7, 1)</f>
        <v/>
      </c>
      <c r="BD23" s="87"/>
      <c r="BE23" s="87"/>
      <c r="BF23" s="87"/>
      <c r="BG23" s="87"/>
      <c r="BH23" s="87"/>
      <c r="BJ23" s="133" t="s">
        <v>75</v>
      </c>
      <c r="BN23" s="87"/>
      <c r="BO23" s="87"/>
      <c r="BP23" s="87"/>
      <c r="BQ23" s="87"/>
      <c r="BR23" s="87"/>
      <c r="BS23" s="87"/>
      <c r="BT23" s="135"/>
      <c r="BU23" s="87"/>
      <c r="BV23" s="87"/>
      <c r="BW23" s="87"/>
    </row>
    <row r="24" ht="15.75" customHeight="1">
      <c r="A24" s="87"/>
      <c r="B24" s="135" t="str">
        <f>Krista!C5</f>
        <v/>
      </c>
      <c r="K24" s="88"/>
      <c r="L24" s="55" t="s">
        <v>96</v>
      </c>
      <c r="U24" s="88"/>
      <c r="V24" s="55" t="s">
        <v>100</v>
      </c>
      <c r="AE24" s="88"/>
      <c r="AF24" s="55" t="s">
        <v>103</v>
      </c>
      <c r="AJ24" s="85"/>
      <c r="AK24" s="85"/>
      <c r="AL24" s="85"/>
      <c r="AM24" s="85"/>
      <c r="AN24" s="85"/>
      <c r="AO24" s="88"/>
      <c r="AP24" s="55"/>
      <c r="AT24" s="87"/>
      <c r="AU24" s="87"/>
      <c r="AV24" s="87"/>
      <c r="AW24" s="87"/>
      <c r="AX24" s="87"/>
      <c r="AY24" s="88"/>
      <c r="AZ24" s="55" t="s">
        <v>106</v>
      </c>
      <c r="BD24" s="87"/>
      <c r="BE24" s="87"/>
      <c r="BF24" s="87"/>
      <c r="BG24" s="87"/>
      <c r="BH24" s="87"/>
      <c r="BI24" s="88" t="s">
        <v>91</v>
      </c>
      <c r="BN24" s="87"/>
      <c r="BO24" s="87"/>
      <c r="BP24" s="87"/>
      <c r="BQ24" s="87"/>
      <c r="BR24" s="87"/>
      <c r="BS24" s="87"/>
      <c r="BT24" s="135"/>
      <c r="BU24" s="87"/>
      <c r="BV24" s="87"/>
      <c r="BW24" s="87"/>
    </row>
    <row r="25" ht="15.75" customHeight="1">
      <c r="A25" s="87"/>
      <c r="B25" s="135" t="str">
        <f>Krista!C6</f>
        <v>Reviewed RDD rough draft/added comments/questions</v>
      </c>
      <c r="K25" s="88"/>
      <c r="L25" s="55"/>
      <c r="U25" s="88"/>
      <c r="V25" s="55"/>
      <c r="AE25" s="88"/>
      <c r="AF25" s="55"/>
      <c r="AJ25" s="85"/>
      <c r="AK25" s="85"/>
      <c r="AL25" s="85"/>
      <c r="AM25" s="85"/>
      <c r="AN25" s="85"/>
      <c r="AO25" s="88"/>
      <c r="AP25" s="55"/>
      <c r="AT25" s="87"/>
      <c r="AU25" s="87"/>
      <c r="AV25" s="87"/>
      <c r="AW25" s="87"/>
      <c r="AX25" s="87"/>
      <c r="AY25" s="88"/>
      <c r="AZ25" s="55"/>
      <c r="BD25" s="87"/>
      <c r="BE25" s="87"/>
      <c r="BF25" s="87"/>
      <c r="BG25" s="87"/>
      <c r="BH25" s="87"/>
      <c r="BI25" s="88"/>
      <c r="BJ25" s="55" t="str">
        <f>OFFSET(Krista!$C$4, (BI$2 - 1) * 7, 0, 9, 1)</f>
        <v/>
      </c>
      <c r="BN25" s="87"/>
      <c r="BO25" s="87"/>
      <c r="BP25" s="87"/>
      <c r="BQ25" s="87"/>
      <c r="BR25" s="87"/>
      <c r="BS25" s="87"/>
      <c r="BT25" s="135"/>
      <c r="BU25" s="87"/>
      <c r="BV25" s="87"/>
      <c r="BW25" s="87"/>
    </row>
    <row r="26" ht="15.75" customHeight="1">
      <c r="A26" s="87"/>
      <c r="B26" s="135" t="str">
        <f>Krista!C7</f>
        <v>Revised final copy of RDD Team Meeting</v>
      </c>
      <c r="L26" s="133" t="s">
        <v>97</v>
      </c>
      <c r="V26" s="133"/>
      <c r="AF26" s="133"/>
      <c r="AJ26" s="85"/>
      <c r="AK26" s="85"/>
      <c r="AL26" s="85"/>
      <c r="AM26" s="85"/>
      <c r="AN26" s="85"/>
      <c r="AP26" s="133"/>
      <c r="AT26" s="87"/>
      <c r="AU26" s="87"/>
      <c r="AV26" s="87"/>
      <c r="AW26" s="87"/>
      <c r="AX26" s="87"/>
      <c r="AZ26" s="133" t="s">
        <v>107</v>
      </c>
      <c r="BD26" s="87"/>
      <c r="BE26" s="87"/>
      <c r="BF26" s="87"/>
      <c r="BG26" s="87"/>
      <c r="BH26" s="87"/>
      <c r="BI26" s="88"/>
      <c r="BJ26" s="55" t="s">
        <v>109</v>
      </c>
      <c r="BN26" s="87"/>
      <c r="BO26" s="87"/>
      <c r="BP26" s="87"/>
      <c r="BQ26" s="87"/>
      <c r="BR26" s="87"/>
      <c r="BS26" s="87"/>
      <c r="BT26" s="135"/>
      <c r="BU26" s="87"/>
      <c r="BV26" s="87"/>
      <c r="BW26" s="87"/>
    </row>
    <row r="27" ht="15.75" customHeight="1">
      <c r="A27" s="87"/>
      <c r="B27" s="135" t="str">
        <f>Krista!C8</f>
        <v/>
      </c>
      <c r="L27" s="55" t="s">
        <v>98</v>
      </c>
      <c r="V27" s="55" t="s">
        <v>101</v>
      </c>
      <c r="AF27" s="55" t="s">
        <v>104</v>
      </c>
      <c r="AJ27" s="85"/>
      <c r="AK27" s="85"/>
      <c r="AL27" s="85"/>
      <c r="AM27" s="85"/>
      <c r="AN27" s="85"/>
      <c r="AP27" s="55"/>
      <c r="AT27" s="87"/>
      <c r="AU27" s="87"/>
      <c r="AV27" s="87"/>
      <c r="AW27" s="87"/>
      <c r="AX27" s="87"/>
      <c r="AZ27" s="55" t="s">
        <v>108</v>
      </c>
      <c r="BD27" s="87"/>
      <c r="BE27" s="87"/>
      <c r="BF27" s="87"/>
      <c r="BG27" s="87"/>
      <c r="BH27" s="87"/>
      <c r="BI27" s="88"/>
      <c r="BJ27" s="55" t="s">
        <v>110</v>
      </c>
      <c r="BN27" s="87"/>
      <c r="BO27" s="87"/>
      <c r="BP27" s="87"/>
      <c r="BQ27" s="87"/>
      <c r="BR27" s="87"/>
      <c r="BS27" s="87"/>
      <c r="BT27" s="135"/>
      <c r="BU27" s="87"/>
      <c r="BV27" s="87"/>
      <c r="BW27" s="87"/>
    </row>
    <row r="28" ht="15.75" customHeight="1">
      <c r="A28" s="87"/>
      <c r="B28" s="135" t="str">
        <f>Krista!C9</f>
        <v/>
      </c>
      <c r="L28" s="55"/>
      <c r="V28" s="55"/>
      <c r="AF28" s="55"/>
      <c r="AJ28" s="85"/>
      <c r="AK28" s="85"/>
      <c r="AL28" s="85"/>
      <c r="AM28" s="85"/>
      <c r="AN28" s="85"/>
      <c r="AP28" s="55"/>
      <c r="AT28" s="87"/>
      <c r="AU28" s="87"/>
      <c r="AV28" s="87"/>
      <c r="AW28" s="87"/>
      <c r="AX28" s="87"/>
      <c r="AZ28" s="55"/>
      <c r="BD28" s="87"/>
      <c r="BE28" s="87"/>
      <c r="BF28" s="87"/>
      <c r="BG28" s="87"/>
      <c r="BH28" s="87"/>
      <c r="BJ28" s="133"/>
      <c r="BN28" s="87"/>
      <c r="BO28" s="87"/>
      <c r="BP28" s="87"/>
      <c r="BQ28" s="87"/>
      <c r="BR28" s="87"/>
      <c r="BS28" s="87"/>
      <c r="BT28" s="135"/>
      <c r="BU28" s="87"/>
      <c r="BV28" s="87"/>
      <c r="BW28" s="87"/>
    </row>
    <row r="29" ht="15.75" customHeight="1">
      <c r="A29" s="87"/>
      <c r="B29" s="135" t="str">
        <f>Krista!C10</f>
        <v>Worked on the SRS and SAD rough drafts</v>
      </c>
      <c r="L29" s="55"/>
      <c r="V29" s="55" t="s">
        <v>102</v>
      </c>
      <c r="AF29" s="55" t="s">
        <v>105</v>
      </c>
      <c r="AJ29" s="85"/>
      <c r="AK29" s="85"/>
      <c r="AL29" s="85"/>
      <c r="AM29" s="85"/>
      <c r="AN29" s="85"/>
      <c r="AP29" s="55"/>
      <c r="AT29" s="87"/>
      <c r="AU29" s="87"/>
      <c r="AV29" s="87"/>
      <c r="AW29" s="87"/>
      <c r="AX29" s="87"/>
      <c r="AZ29" s="55"/>
      <c r="BD29" s="87"/>
      <c r="BE29" s="87"/>
      <c r="BF29" s="87"/>
      <c r="BG29" s="87"/>
      <c r="BH29" s="87"/>
      <c r="BJ29" s="55"/>
      <c r="BN29" s="87"/>
      <c r="BO29" s="87"/>
      <c r="BP29" s="87"/>
      <c r="BQ29" s="87"/>
      <c r="BR29" s="87"/>
      <c r="BS29" s="87"/>
      <c r="BT29" s="135"/>
      <c r="BU29" s="87"/>
      <c r="BV29" s="87"/>
      <c r="BW29" s="87"/>
    </row>
    <row r="30" ht="15.75" customHeight="1">
      <c r="A30" s="131" t="s">
        <v>76</v>
      </c>
      <c r="B30" s="87"/>
      <c r="K30" s="55" t="s">
        <v>76</v>
      </c>
      <c r="U30" s="55" t="s">
        <v>76</v>
      </c>
      <c r="AE30" s="55" t="s">
        <v>76</v>
      </c>
      <c r="AJ30" s="85"/>
      <c r="AK30" s="85"/>
      <c r="AL30" s="85"/>
      <c r="AM30" s="85"/>
      <c r="AN30" s="85"/>
      <c r="AO30" s="55" t="s">
        <v>76</v>
      </c>
      <c r="AT30" s="87"/>
      <c r="AU30" s="87"/>
      <c r="AV30" s="87"/>
      <c r="AW30" s="87"/>
      <c r="AX30" s="87"/>
      <c r="AY30" s="55" t="s">
        <v>76</v>
      </c>
      <c r="BD30" s="87"/>
      <c r="BE30" s="87"/>
      <c r="BF30" s="87"/>
      <c r="BG30" s="87"/>
      <c r="BH30" s="87"/>
      <c r="BJ30" s="133" t="s">
        <v>111</v>
      </c>
      <c r="BN30" s="87"/>
      <c r="BO30" s="87"/>
      <c r="BP30" s="87"/>
      <c r="BQ30" s="87"/>
      <c r="BR30" s="87"/>
      <c r="BS30" s="131"/>
      <c r="BT30" s="87"/>
      <c r="BU30" s="87"/>
      <c r="BV30" s="87"/>
      <c r="BW30" s="87"/>
    </row>
    <row r="31" ht="15.75" customHeight="1">
      <c r="A31" s="87"/>
      <c r="B31" s="132" t="str">
        <f>Cody!C4</f>
        <v/>
      </c>
      <c r="L31" s="55" t="str">
        <f>OFFSET(Cody!$C$4, (K$2 - 1) * 7, 0, 7, 1)</f>
        <v/>
      </c>
      <c r="V31" s="55" t="str">
        <f>OFFSET(Cody!$C$4, (U$2 - 1) * 7, 0, 7, 1)</f>
        <v/>
      </c>
      <c r="AF31" s="55" t="str">
        <f>OFFSET(Cody!$C$4, (AE$2 - 1) * 7, 0, 7, 1)</f>
        <v/>
      </c>
      <c r="AJ31" s="85"/>
      <c r="AK31" s="85"/>
      <c r="AL31" s="85"/>
      <c r="AM31" s="85"/>
      <c r="AN31" s="85"/>
      <c r="AP31" s="55" t="str">
        <f>OFFSET(Cody!$C$4, (AO$2 - 1) * 7, 0, 7, 1)</f>
        <v/>
      </c>
      <c r="AT31" s="87"/>
      <c r="AU31" s="87"/>
      <c r="AV31" s="87"/>
      <c r="AW31" s="87"/>
      <c r="AX31" s="87"/>
      <c r="AZ31" s="55" t="str">
        <f>OFFSET(Cody!$C$4, (AY$2 - 1) * 7, 0, 7, 1)</f>
        <v/>
      </c>
      <c r="BD31" s="87"/>
      <c r="BE31" s="87"/>
      <c r="BF31" s="87"/>
      <c r="BG31" s="87"/>
      <c r="BH31" s="87"/>
      <c r="BJ31" s="55" t="s">
        <v>112</v>
      </c>
      <c r="BN31" s="87"/>
      <c r="BO31" s="87"/>
      <c r="BP31" s="87"/>
      <c r="BQ31" s="87"/>
      <c r="BR31" s="87"/>
      <c r="BS31" s="87"/>
      <c r="BT31" s="132"/>
      <c r="BU31" s="87"/>
      <c r="BV31" s="87"/>
      <c r="BW31" s="87"/>
    </row>
    <row r="32" ht="15.75" customHeight="1">
      <c r="A32" s="87"/>
      <c r="B32" s="132" t="str">
        <f>Cody!C5</f>
        <v>initial brainstorming and distribution of tasks</v>
      </c>
      <c r="L32" s="55"/>
      <c r="V32" s="55" t="s">
        <v>80</v>
      </c>
      <c r="AF32" s="55" t="s">
        <v>83</v>
      </c>
      <c r="AJ32" s="85"/>
      <c r="AK32" s="85"/>
      <c r="AL32" s="85"/>
      <c r="AM32" s="85"/>
      <c r="AN32" s="85"/>
      <c r="AP32" s="55" t="s">
        <v>84</v>
      </c>
      <c r="AT32" s="87"/>
      <c r="AU32" s="87"/>
      <c r="AV32" s="87"/>
      <c r="AW32" s="87"/>
      <c r="AX32" s="87"/>
      <c r="AZ32" s="55" t="s">
        <v>86</v>
      </c>
      <c r="BD32" s="87"/>
      <c r="BE32" s="87"/>
      <c r="BF32" s="87"/>
      <c r="BG32" s="87"/>
      <c r="BH32" s="87"/>
      <c r="BJ32" s="134"/>
      <c r="BN32" s="87"/>
      <c r="BO32" s="87"/>
      <c r="BP32" s="87"/>
      <c r="BQ32" s="87"/>
      <c r="BR32" s="87"/>
      <c r="BS32" s="87"/>
      <c r="BT32" s="132"/>
      <c r="BU32" s="87"/>
      <c r="BV32" s="87"/>
      <c r="BW32" s="87"/>
    </row>
    <row r="33" ht="15.75" customHeight="1">
      <c r="A33" s="87"/>
      <c r="B33" s="132" t="str">
        <f>Cody!C6</f>
        <v>capabilities meeting</v>
      </c>
      <c r="L33" s="133"/>
      <c r="V33" s="133"/>
      <c r="AF33" s="133"/>
      <c r="AJ33" s="85"/>
      <c r="AK33" s="85"/>
      <c r="AL33" s="85"/>
      <c r="AM33" s="85"/>
      <c r="AN33" s="85"/>
      <c r="AP33" s="133"/>
      <c r="AT33" s="87"/>
      <c r="AU33" s="87"/>
      <c r="AV33" s="87"/>
      <c r="AW33" s="87"/>
      <c r="AX33" s="87"/>
      <c r="AZ33" s="133"/>
      <c r="BD33" s="87"/>
      <c r="BE33" s="87"/>
      <c r="BF33" s="87"/>
      <c r="BG33" s="87"/>
      <c r="BH33" s="87"/>
      <c r="BJ33" s="133" t="s">
        <v>113</v>
      </c>
      <c r="BN33" s="87"/>
      <c r="BO33" s="87"/>
      <c r="BP33" s="87"/>
      <c r="BQ33" s="87"/>
      <c r="BR33" s="87"/>
      <c r="BS33" s="87"/>
      <c r="BT33" s="132"/>
      <c r="BU33" s="87"/>
      <c r="BV33" s="87"/>
      <c r="BW33" s="87"/>
    </row>
    <row r="34" ht="15.75" customHeight="1">
      <c r="A34" s="87"/>
      <c r="B34" s="132" t="str">
        <f>Cody!C7</f>
        <v>class workshop team meeting</v>
      </c>
      <c r="L34" s="133" t="s">
        <v>80</v>
      </c>
      <c r="V34" s="133" t="s">
        <v>80</v>
      </c>
      <c r="AF34" s="133" t="s">
        <v>80</v>
      </c>
      <c r="AJ34" s="85"/>
      <c r="AK34" s="85"/>
      <c r="AL34" s="85"/>
      <c r="AM34" s="85"/>
      <c r="AN34" s="85"/>
      <c r="AP34" s="133" t="s">
        <v>84</v>
      </c>
      <c r="AT34" s="87"/>
      <c r="AU34" s="87"/>
      <c r="AV34" s="87"/>
      <c r="AW34" s="87"/>
      <c r="AX34" s="87"/>
      <c r="AZ34" s="133" t="s">
        <v>87</v>
      </c>
      <c r="BD34" s="87"/>
      <c r="BE34" s="87"/>
      <c r="BF34" s="87"/>
      <c r="BG34" s="87"/>
      <c r="BH34" s="87"/>
      <c r="BI34" s="55" t="s">
        <v>76</v>
      </c>
      <c r="BN34" s="87"/>
      <c r="BO34" s="87"/>
      <c r="BP34" s="87"/>
      <c r="BQ34" s="87"/>
      <c r="BR34" s="87"/>
      <c r="BS34" s="87"/>
      <c r="BT34" s="132"/>
      <c r="BU34" s="87"/>
      <c r="BV34" s="87"/>
      <c r="BW34" s="87"/>
    </row>
    <row r="35" ht="15.75" customHeight="1">
      <c r="A35" s="87"/>
      <c r="B35" s="132" t="str">
        <f>Cody!C8</f>
        <v/>
      </c>
      <c r="L35" s="133" t="s">
        <v>81</v>
      </c>
      <c r="V35" s="133" t="s">
        <v>82</v>
      </c>
      <c r="AF35" s="133"/>
      <c r="AJ35" s="85"/>
      <c r="AK35" s="85"/>
      <c r="AL35" s="85"/>
      <c r="AM35" s="85"/>
      <c r="AN35" s="85"/>
      <c r="AP35" s="133" t="s">
        <v>85</v>
      </c>
      <c r="AT35" s="87"/>
      <c r="AU35" s="87"/>
      <c r="AV35" s="87"/>
      <c r="AW35" s="87"/>
      <c r="AX35" s="87"/>
      <c r="AZ35" s="133"/>
      <c r="BD35" s="87"/>
      <c r="BE35" s="87"/>
      <c r="BF35" s="87"/>
      <c r="BG35" s="87"/>
      <c r="BH35" s="87"/>
      <c r="BJ35" s="55" t="str">
        <f>OFFSET(Cody!$C$4, (BI$2 - 1) * 7, 0, 9, 1)</f>
        <v/>
      </c>
      <c r="BN35" s="87"/>
      <c r="BO35" s="87"/>
      <c r="BP35" s="87"/>
      <c r="BQ35" s="87"/>
      <c r="BR35" s="87"/>
      <c r="BS35" s="87"/>
      <c r="BT35" s="132"/>
      <c r="BU35" s="87"/>
      <c r="BV35" s="87"/>
      <c r="BW35" s="87"/>
    </row>
    <row r="36" ht="15.75" customHeight="1">
      <c r="A36" s="87"/>
      <c r="B36" s="132" t="str">
        <f>Cody!C9</f>
        <v/>
      </c>
      <c r="L36" s="133"/>
      <c r="V36" s="133"/>
      <c r="AF36" s="133"/>
      <c r="AJ36" s="85"/>
      <c r="AK36" s="85"/>
      <c r="AL36" s="85"/>
      <c r="AM36" s="85"/>
      <c r="AN36" s="85"/>
      <c r="AP36" s="133"/>
      <c r="AT36" s="87"/>
      <c r="AU36" s="87"/>
      <c r="AV36" s="87"/>
      <c r="AW36" s="87"/>
      <c r="AX36" s="87"/>
      <c r="AZ36" s="133" t="s">
        <v>88</v>
      </c>
      <c r="BD36" s="87"/>
      <c r="BE36" s="87"/>
      <c r="BF36" s="87"/>
      <c r="BG36" s="87"/>
      <c r="BH36" s="87"/>
      <c r="BJ36" s="55" t="s">
        <v>87</v>
      </c>
      <c r="BN36" s="87"/>
      <c r="BO36" s="87"/>
      <c r="BP36" s="87"/>
      <c r="BQ36" s="87"/>
      <c r="BR36" s="87"/>
      <c r="BS36" s="87"/>
      <c r="BT36" s="132"/>
      <c r="BU36" s="87"/>
      <c r="BV36" s="87"/>
      <c r="BW36" s="87"/>
    </row>
    <row r="37" ht="15.75" customHeight="1">
      <c r="A37" s="87"/>
      <c r="B37" s="132" t="str">
        <f>Cody!C10</f>
        <v/>
      </c>
      <c r="L37" s="133"/>
      <c r="V37" s="133"/>
      <c r="AF37" s="133"/>
      <c r="AJ37" s="85"/>
      <c r="AK37" s="85"/>
      <c r="AL37" s="85"/>
      <c r="AM37" s="85"/>
      <c r="AN37" s="85"/>
      <c r="AP37" s="133"/>
      <c r="AT37" s="87"/>
      <c r="AU37" s="87"/>
      <c r="AV37" s="87"/>
      <c r="AW37" s="87"/>
      <c r="AX37" s="87"/>
      <c r="AZ37" s="133"/>
      <c r="BD37" s="87"/>
      <c r="BE37" s="87"/>
      <c r="BF37" s="87"/>
      <c r="BG37" s="87"/>
      <c r="BH37" s="87"/>
      <c r="BJ37" s="133"/>
      <c r="BN37" s="87"/>
      <c r="BO37" s="87"/>
      <c r="BP37" s="87"/>
      <c r="BQ37" s="87"/>
      <c r="BR37" s="87"/>
      <c r="BS37" s="87"/>
      <c r="BT37" s="132"/>
      <c r="BU37" s="87"/>
      <c r="BV37" s="87"/>
      <c r="BW37" s="87"/>
    </row>
    <row r="38" ht="15.75" customHeight="1">
      <c r="A38" s="131" t="s">
        <v>135</v>
      </c>
      <c r="B38" s="87"/>
      <c r="K38" s="55" t="s">
        <v>135</v>
      </c>
      <c r="U38" s="55" t="s">
        <v>135</v>
      </c>
      <c r="AE38" s="55" t="s">
        <v>135</v>
      </c>
      <c r="AJ38" s="85"/>
      <c r="AK38" s="85"/>
      <c r="AL38" s="85"/>
      <c r="AM38" s="85"/>
      <c r="AN38" s="85"/>
      <c r="AO38" s="55" t="s">
        <v>135</v>
      </c>
      <c r="AT38" s="87"/>
      <c r="AU38" s="87"/>
      <c r="AV38" s="87"/>
      <c r="AW38" s="87"/>
      <c r="AX38" s="87"/>
      <c r="AY38" s="55" t="s">
        <v>135</v>
      </c>
      <c r="BD38" s="87"/>
      <c r="BE38" s="87"/>
      <c r="BF38" s="87"/>
      <c r="BG38" s="87"/>
      <c r="BH38" s="87"/>
      <c r="BJ38" s="133"/>
      <c r="BN38" s="87"/>
      <c r="BO38" s="87"/>
      <c r="BP38" s="87"/>
      <c r="BQ38" s="87"/>
      <c r="BR38" s="87"/>
      <c r="BS38" s="131"/>
      <c r="BT38" s="87"/>
      <c r="BU38" s="87"/>
      <c r="BV38" s="87"/>
      <c r="BW38" s="87"/>
    </row>
    <row r="39" ht="15.75" customHeight="1">
      <c r="A39" s="87"/>
      <c r="B39" s="131" t="str">
        <f>Shreeman!C4</f>
        <v/>
      </c>
      <c r="L39" s="55" t="str">
        <f>OFFSET(Shreeman!$C$4, (K$2 - 1) * 7, 0, 7, 1)</f>
        <v/>
      </c>
      <c r="V39" s="55" t="str">
        <f>OFFSET(Shreeman!$C$4, (U$2 - 1) * 7, 0, 7, 1)</f>
        <v>Logic diagram</v>
      </c>
      <c r="AF39" s="55" t="str">
        <f>OFFSET(Shreeman!$C$4, (AE$2 - 1) * 7, 0, 7, 1)</f>
        <v>Development of RDD 1.4, talk to team about changes me and Tanner made</v>
      </c>
      <c r="AJ39" s="85"/>
      <c r="AK39" s="85"/>
      <c r="AL39" s="85"/>
      <c r="AM39" s="85"/>
      <c r="AN39" s="85"/>
      <c r="AP39" s="55" t="str">
        <f>OFFSET(Shreeman!$C$4, (AO$2 - 1) * 7, 0, 7, 1)</f>
        <v/>
      </c>
      <c r="AT39" s="87"/>
      <c r="AU39" s="87"/>
      <c r="AV39" s="87"/>
      <c r="AW39" s="87"/>
      <c r="AX39" s="87"/>
      <c r="AZ39" s="55" t="str">
        <f>OFFSET(Shreeman!$C$4, (AY$2 - 1) * 7, 0, 7, 1)</f>
        <v/>
      </c>
      <c r="BD39" s="87"/>
      <c r="BE39" s="87"/>
      <c r="BF39" s="87"/>
      <c r="BG39" s="87"/>
      <c r="BH39" s="87"/>
      <c r="BJ39" s="133"/>
      <c r="BN39" s="87"/>
      <c r="BO39" s="87"/>
      <c r="BP39" s="87"/>
      <c r="BQ39" s="87"/>
      <c r="BR39" s="87"/>
      <c r="BS39" s="87"/>
      <c r="BT39" s="131"/>
      <c r="BU39" s="87"/>
      <c r="BV39" s="87"/>
      <c r="BW39" s="87"/>
    </row>
    <row r="40" ht="15.75" customHeight="1">
      <c r="A40" s="87"/>
      <c r="B40" s="131" t="str">
        <f>Shreeman!C5</f>
        <v>Class workshop on RDD</v>
      </c>
      <c r="L40" s="55"/>
      <c r="V40" s="55" t="s">
        <v>140</v>
      </c>
      <c r="AF40" s="55" t="s">
        <v>145</v>
      </c>
      <c r="AJ40" s="85"/>
      <c r="AK40" s="85"/>
      <c r="AL40" s="85"/>
      <c r="AM40" s="85"/>
      <c r="AN40" s="85"/>
      <c r="AP40" s="55" t="s">
        <v>147</v>
      </c>
      <c r="AT40" s="87"/>
      <c r="AU40" s="87"/>
      <c r="AV40" s="87"/>
      <c r="AW40" s="87"/>
      <c r="AX40" s="87"/>
      <c r="AZ40" s="55" t="s">
        <v>150</v>
      </c>
      <c r="BD40" s="87"/>
      <c r="BE40" s="87"/>
      <c r="BF40" s="87"/>
      <c r="BG40" s="87"/>
      <c r="BH40" s="87"/>
      <c r="BJ40" s="133"/>
      <c r="BN40" s="87"/>
      <c r="BO40" s="87"/>
      <c r="BP40" s="87"/>
      <c r="BQ40" s="87"/>
      <c r="BR40" s="87"/>
      <c r="BS40" s="87"/>
      <c r="BT40" s="131"/>
      <c r="BU40" s="87"/>
      <c r="BV40" s="87"/>
      <c r="BW40" s="87"/>
    </row>
    <row r="41" ht="15.75" customHeight="1">
      <c r="A41" s="87"/>
      <c r="B41" s="131" t="str">
        <f>Shreeman!C6</f>
        <v/>
      </c>
      <c r="L41" s="55"/>
      <c r="V41" s="55"/>
      <c r="AF41" s="55"/>
      <c r="AJ41" s="85"/>
      <c r="AK41" s="85"/>
      <c r="AL41" s="85"/>
      <c r="AM41" s="85"/>
      <c r="AN41" s="85"/>
      <c r="AP41" s="55"/>
      <c r="AT41" s="87"/>
      <c r="AU41" s="87"/>
      <c r="AV41" s="87"/>
      <c r="AW41" s="87"/>
      <c r="AX41" s="87"/>
      <c r="AZ41" s="55"/>
      <c r="BD41" s="87"/>
      <c r="BE41" s="87"/>
      <c r="BF41" s="87"/>
      <c r="BG41" s="87"/>
      <c r="BH41" s="87"/>
      <c r="BJ41" s="133"/>
      <c r="BN41" s="87"/>
      <c r="BO41" s="87"/>
      <c r="BP41" s="87"/>
      <c r="BQ41" s="87"/>
      <c r="BR41" s="87"/>
      <c r="BS41" s="87"/>
      <c r="BT41" s="131"/>
      <c r="BU41" s="87"/>
      <c r="BV41" s="87"/>
      <c r="BW41" s="87"/>
    </row>
    <row r="42" ht="15.75" customHeight="1">
      <c r="A42" s="87"/>
      <c r="B42" s="136" t="str">
        <f>Shreeman!C7</f>
        <v>Individual Work of Constraints + Team Meeting(workshop) to cleanup RDD</v>
      </c>
      <c r="L42" s="133" t="s">
        <v>136</v>
      </c>
      <c r="V42" s="133" t="s">
        <v>141</v>
      </c>
      <c r="AF42" s="133" t="s">
        <v>30</v>
      </c>
      <c r="AJ42" s="85"/>
      <c r="AK42" s="85"/>
      <c r="AL42" s="85"/>
      <c r="AM42" s="85"/>
      <c r="AN42" s="85"/>
      <c r="AP42" s="133" t="s">
        <v>148</v>
      </c>
      <c r="AT42" s="87"/>
      <c r="AU42" s="87"/>
      <c r="AV42" s="87"/>
      <c r="AW42" s="87"/>
      <c r="AX42" s="87"/>
      <c r="AZ42" s="133" t="s">
        <v>151</v>
      </c>
      <c r="BD42" s="87"/>
      <c r="BE42" s="87"/>
      <c r="BF42" s="87"/>
      <c r="BG42" s="87"/>
      <c r="BH42" s="87"/>
      <c r="BJ42" s="134" t="s">
        <v>89</v>
      </c>
      <c r="BN42" s="87"/>
      <c r="BO42" s="87"/>
      <c r="BP42" s="87"/>
      <c r="BQ42" s="87"/>
      <c r="BR42" s="87"/>
      <c r="BS42" s="87"/>
      <c r="BT42" s="131"/>
      <c r="BU42" s="87"/>
      <c r="BV42" s="87"/>
      <c r="BW42" s="87"/>
    </row>
    <row r="43" ht="15.75" customHeight="1">
      <c r="A43" s="87"/>
      <c r="B43" s="131" t="str">
        <f>Shreeman!C8</f>
        <v/>
      </c>
      <c r="L43" s="55" t="s">
        <v>138</v>
      </c>
      <c r="V43" s="55" t="s">
        <v>142</v>
      </c>
      <c r="AF43" s="55" t="s">
        <v>146</v>
      </c>
      <c r="AJ43" s="85"/>
      <c r="AK43" s="85"/>
      <c r="AL43" s="85"/>
      <c r="AM43" s="85"/>
      <c r="AN43" s="85"/>
      <c r="AP43" s="55"/>
      <c r="AT43" s="87"/>
      <c r="AU43" s="87"/>
      <c r="AV43" s="87"/>
      <c r="AW43" s="87"/>
      <c r="AX43" s="87"/>
      <c r="AZ43" s="55" t="s">
        <v>152</v>
      </c>
      <c r="BD43" s="87"/>
      <c r="BE43" s="87"/>
      <c r="BF43" s="87"/>
      <c r="BG43" s="87"/>
      <c r="BH43" s="87"/>
      <c r="BJ43" s="133" t="s">
        <v>90</v>
      </c>
      <c r="BN43" s="87"/>
      <c r="BO43" s="87"/>
      <c r="BP43" s="87"/>
      <c r="BQ43" s="87"/>
      <c r="BR43" s="87"/>
      <c r="BS43" s="87"/>
      <c r="BT43" s="131"/>
      <c r="BU43" s="87"/>
      <c r="BV43" s="87"/>
      <c r="BW43" s="87"/>
    </row>
    <row r="44" ht="15.75" customHeight="1">
      <c r="A44" s="87"/>
      <c r="B44" s="131" t="str">
        <f>Shreeman!C9</f>
        <v/>
      </c>
      <c r="L44" s="55"/>
      <c r="V44" s="55" t="s">
        <v>143</v>
      </c>
      <c r="AF44" s="55"/>
      <c r="AJ44" s="85"/>
      <c r="AK44" s="85"/>
      <c r="AL44" s="85"/>
      <c r="AM44" s="85"/>
      <c r="AN44" s="85"/>
      <c r="AP44" s="55" t="s">
        <v>149</v>
      </c>
      <c r="AT44" s="87"/>
      <c r="AU44" s="87"/>
      <c r="AV44" s="87"/>
      <c r="AW44" s="87"/>
      <c r="AX44" s="87"/>
      <c r="AZ44" s="55"/>
      <c r="BD44" s="87"/>
      <c r="BE44" s="87"/>
      <c r="BF44" s="87"/>
      <c r="BG44" s="87"/>
      <c r="BH44" s="87"/>
      <c r="BI44" s="55" t="s">
        <v>135</v>
      </c>
      <c r="BN44" s="87"/>
      <c r="BO44" s="87"/>
      <c r="BP44" s="87"/>
      <c r="BQ44" s="87"/>
      <c r="BR44" s="87"/>
      <c r="BS44" s="87"/>
      <c r="BT44" s="131"/>
      <c r="BU44" s="87"/>
      <c r="BV44" s="87"/>
      <c r="BW44" s="87"/>
    </row>
    <row r="45" ht="15.75" customHeight="1">
      <c r="A45" s="87"/>
      <c r="B45" s="131" t="str">
        <f>Shreeman!C10</f>
        <v/>
      </c>
      <c r="L45" s="55"/>
      <c r="V45" s="55"/>
      <c r="AF45" s="55"/>
      <c r="AJ45" s="85"/>
      <c r="AK45" s="85"/>
      <c r="AL45" s="85"/>
      <c r="AM45" s="85"/>
      <c r="AN45" s="85"/>
      <c r="AP45" s="55"/>
      <c r="AT45" s="87"/>
      <c r="AU45" s="87"/>
      <c r="AV45" s="87"/>
      <c r="AW45" s="87"/>
      <c r="AX45" s="87"/>
      <c r="AZ45" s="55"/>
      <c r="BD45" s="87"/>
      <c r="BE45" s="87"/>
      <c r="BF45" s="87"/>
      <c r="BG45" s="87"/>
      <c r="BH45" s="87"/>
      <c r="BJ45" s="55" t="str">
        <f>OFFSET(Shreeman!$C$4, (BI$2 - 1) * 7, 0, 9, 1)</f>
        <v/>
      </c>
      <c r="BN45" s="87"/>
      <c r="BO45" s="87"/>
      <c r="BP45" s="87"/>
      <c r="BQ45" s="87"/>
      <c r="BR45" s="87"/>
      <c r="BS45" s="87"/>
      <c r="BT45" s="131"/>
      <c r="BU45" s="87"/>
      <c r="BV45" s="87"/>
      <c r="BW45" s="87"/>
    </row>
    <row r="46" ht="15.75" customHeight="1">
      <c r="A46" s="131" t="s">
        <v>114</v>
      </c>
      <c r="B46" s="87"/>
      <c r="K46" s="55" t="s">
        <v>114</v>
      </c>
      <c r="U46" s="55" t="s">
        <v>114</v>
      </c>
      <c r="AE46" s="55" t="s">
        <v>114</v>
      </c>
      <c r="AJ46" s="85"/>
      <c r="AK46" s="85"/>
      <c r="AL46" s="85"/>
      <c r="AM46" s="85"/>
      <c r="AN46" s="85"/>
      <c r="AO46" s="55" t="s">
        <v>114</v>
      </c>
      <c r="AT46" s="87"/>
      <c r="AU46" s="87"/>
      <c r="AV46" s="87"/>
      <c r="AW46" s="87"/>
      <c r="AX46" s="87"/>
      <c r="AY46" s="55" t="s">
        <v>114</v>
      </c>
      <c r="BD46" s="87"/>
      <c r="BE46" s="87"/>
      <c r="BF46" s="87"/>
      <c r="BG46" s="87"/>
      <c r="BH46" s="87"/>
      <c r="BJ46" s="55"/>
      <c r="BN46" s="87"/>
      <c r="BO46" s="87"/>
      <c r="BP46" s="87"/>
      <c r="BQ46" s="87"/>
      <c r="BR46" s="87"/>
      <c r="BS46" s="131"/>
      <c r="BT46" s="87"/>
      <c r="BU46" s="87"/>
      <c r="BV46" s="87"/>
      <c r="BW46" s="87"/>
    </row>
    <row r="47" ht="15.75" customHeight="1">
      <c r="A47" s="87"/>
      <c r="B47" s="131" t="str">
        <f>Tanner!C4</f>
        <v/>
      </c>
      <c r="L47" s="55" t="str">
        <f>OFFSET(Tanner!$C$4, (K$2 - 1) * 7, 0, 7, 1)</f>
        <v/>
      </c>
      <c r="V47" s="55" t="str">
        <f>OFFSET(Tanner!$C$4, (U$2 - 1) * 7, 0, 7, 1)</f>
        <v>Created Central Control Interface Mock. Listed External Interfaces.</v>
      </c>
      <c r="AF47" s="55" t="str">
        <f>OFFSET(Tanner!$C$4, (AE$2 - 1) * 7, 0, 7, 1)</f>
        <v/>
      </c>
      <c r="AJ47" s="85"/>
      <c r="AK47" s="85"/>
      <c r="AL47" s="85"/>
      <c r="AM47" s="85"/>
      <c r="AN47" s="85"/>
      <c r="AP47" s="55" t="str">
        <f>OFFSET(Tanner!$C$4, (AO$2 - 1) * 7, 0, 7, 1)</f>
        <v/>
      </c>
      <c r="AT47" s="87"/>
      <c r="AU47" s="87"/>
      <c r="AV47" s="87"/>
      <c r="AW47" s="87"/>
      <c r="AX47" s="87"/>
      <c r="AZ47" s="55" t="str">
        <f>OFFSET(Tanner!$C$4, (AY$2 - 1) * 7, 0, 7, 1)</f>
        <v/>
      </c>
      <c r="BD47" s="87"/>
      <c r="BE47" s="87"/>
      <c r="BF47" s="87"/>
      <c r="BG47" s="87"/>
      <c r="BH47" s="87"/>
      <c r="BJ47" s="55" t="s">
        <v>153</v>
      </c>
      <c r="BN47" s="87"/>
      <c r="BO47" s="87"/>
      <c r="BP47" s="87"/>
      <c r="BQ47" s="87"/>
      <c r="BR47" s="87"/>
      <c r="BS47" s="87"/>
      <c r="BT47" s="131"/>
      <c r="BU47" s="87"/>
      <c r="BV47" s="87"/>
      <c r="BW47" s="87"/>
    </row>
    <row r="48" ht="15.75" customHeight="1">
      <c r="A48" s="87"/>
      <c r="B48" s="131" t="str">
        <f>Tanner!C5</f>
        <v>Initial RDD team Meeting.</v>
      </c>
      <c r="L48" s="55"/>
      <c r="V48" s="55" t="s">
        <v>121</v>
      </c>
      <c r="AF48" s="55" t="s">
        <v>125</v>
      </c>
      <c r="AJ48" s="85"/>
      <c r="AK48" s="85"/>
      <c r="AL48" s="85"/>
      <c r="AM48" s="85"/>
      <c r="AN48" s="85"/>
      <c r="AP48" s="55" t="s">
        <v>128</v>
      </c>
      <c r="AT48" s="87"/>
      <c r="AU48" s="87"/>
      <c r="AV48" s="87"/>
      <c r="AW48" s="87"/>
      <c r="AX48" s="87"/>
      <c r="AZ48" s="55" t="s">
        <v>131</v>
      </c>
      <c r="BD48" s="87"/>
      <c r="BE48" s="87"/>
      <c r="BF48" s="87"/>
      <c r="BG48" s="87"/>
      <c r="BH48" s="87"/>
      <c r="BJ48" s="133" t="s">
        <v>154</v>
      </c>
      <c r="BN48" s="87"/>
      <c r="BO48" s="87"/>
      <c r="BP48" s="87"/>
      <c r="BQ48" s="87"/>
      <c r="BR48" s="87"/>
      <c r="BS48" s="87"/>
      <c r="BT48" s="131"/>
      <c r="BU48" s="87"/>
      <c r="BV48" s="87"/>
      <c r="BW48" s="87"/>
    </row>
    <row r="49" ht="15.75" customHeight="1">
      <c r="A49" s="87"/>
      <c r="B49" s="131" t="str">
        <f>Tanner!C6</f>
        <v>RDD Capabilities and System Organization team revison </v>
      </c>
      <c r="L49" s="55"/>
      <c r="V49" s="55" t="s">
        <v>123</v>
      </c>
      <c r="AF49" s="55"/>
      <c r="AJ49" s="85"/>
      <c r="AK49" s="85"/>
      <c r="AL49" s="85"/>
      <c r="AM49" s="85"/>
      <c r="AN49" s="85"/>
      <c r="AP49" s="55"/>
      <c r="AT49" s="87"/>
      <c r="AU49" s="87"/>
      <c r="AV49" s="87"/>
      <c r="AW49" s="87"/>
      <c r="AX49" s="87"/>
      <c r="AZ49" s="55"/>
      <c r="BD49" s="87"/>
      <c r="BE49" s="87"/>
      <c r="BF49" s="87"/>
      <c r="BG49" s="87"/>
      <c r="BH49" s="87"/>
      <c r="BJ49" s="55" t="s">
        <v>155</v>
      </c>
      <c r="BN49" s="87"/>
      <c r="BO49" s="87"/>
      <c r="BP49" s="87"/>
      <c r="BQ49" s="87"/>
      <c r="BR49" s="87"/>
      <c r="BS49" s="87"/>
      <c r="BT49" s="131"/>
      <c r="BU49" s="87"/>
      <c r="BV49" s="87"/>
      <c r="BW49" s="87"/>
    </row>
    <row r="50" ht="15.75" customHeight="1">
      <c r="A50" s="87"/>
      <c r="B50" s="136" t="str">
        <f>Tanner!C7</f>
        <v>Revision of RDD with team and Indivual contribution to RDD</v>
      </c>
      <c r="L50" s="133"/>
      <c r="V50" s="133"/>
      <c r="AF50" s="133" t="s">
        <v>126</v>
      </c>
      <c r="AJ50" s="85"/>
      <c r="AK50" s="85"/>
      <c r="AL50" s="85"/>
      <c r="AM50" s="85"/>
      <c r="AN50" s="85"/>
      <c r="AP50" s="133" t="s">
        <v>129</v>
      </c>
      <c r="AT50" s="87"/>
      <c r="AU50" s="87"/>
      <c r="AV50" s="87"/>
      <c r="AW50" s="87"/>
      <c r="AX50" s="87"/>
      <c r="AZ50" s="133" t="s">
        <v>132</v>
      </c>
      <c r="BD50" s="87"/>
      <c r="BE50" s="87"/>
      <c r="BF50" s="87"/>
      <c r="BG50" s="87"/>
      <c r="BH50" s="87"/>
      <c r="BJ50" s="133" t="s">
        <v>155</v>
      </c>
      <c r="BN50" s="87"/>
      <c r="BO50" s="87"/>
      <c r="BP50" s="87"/>
      <c r="BQ50" s="87"/>
      <c r="BR50" s="87"/>
      <c r="BS50" s="87"/>
      <c r="BT50" s="131"/>
      <c r="BU50" s="87"/>
      <c r="BV50" s="87"/>
      <c r="BW50" s="87"/>
    </row>
    <row r="51" ht="15.75" customHeight="1">
      <c r="A51" s="87"/>
      <c r="B51" s="131" t="str">
        <f>Tanner!C8</f>
        <v/>
      </c>
      <c r="L51" s="55" t="s">
        <v>118</v>
      </c>
      <c r="V51" s="55" t="s">
        <v>124</v>
      </c>
      <c r="AF51" s="55" t="s">
        <v>127</v>
      </c>
      <c r="AJ51" s="85"/>
      <c r="AK51" s="85"/>
      <c r="AL51" s="85"/>
      <c r="AM51" s="85"/>
      <c r="AN51" s="85"/>
      <c r="AP51" s="55"/>
      <c r="AT51" s="87"/>
      <c r="AU51" s="87"/>
      <c r="AV51" s="87"/>
      <c r="AW51" s="87"/>
      <c r="AX51" s="87"/>
      <c r="AZ51" s="55" t="s">
        <v>132</v>
      </c>
      <c r="BD51" s="87"/>
      <c r="BE51" s="87"/>
      <c r="BF51" s="87"/>
      <c r="BG51" s="87"/>
      <c r="BH51" s="87"/>
      <c r="BJ51" s="55"/>
      <c r="BN51" s="87"/>
      <c r="BO51" s="87"/>
      <c r="BP51" s="87"/>
      <c r="BQ51" s="87"/>
      <c r="BR51" s="87"/>
      <c r="BS51" s="87"/>
      <c r="BT51" s="131"/>
      <c r="BU51" s="87"/>
      <c r="BV51" s="87"/>
      <c r="BW51" s="87"/>
    </row>
    <row r="52" ht="15.75" customHeight="1">
      <c r="A52" s="87"/>
      <c r="B52" s="131" t="str">
        <f>Tanner!C9</f>
        <v/>
      </c>
      <c r="L52" s="55" t="s">
        <v>119</v>
      </c>
      <c r="V52" s="55"/>
      <c r="AF52" s="55"/>
      <c r="AJ52" s="85"/>
      <c r="AK52" s="85"/>
      <c r="AL52" s="85"/>
      <c r="AM52" s="85"/>
      <c r="AN52" s="85"/>
      <c r="AP52" s="55" t="s">
        <v>130</v>
      </c>
      <c r="AT52" s="87"/>
      <c r="AU52" s="87"/>
      <c r="AV52" s="87"/>
      <c r="AW52" s="87"/>
      <c r="AX52" s="87"/>
      <c r="AZ52" s="55" t="s">
        <v>132</v>
      </c>
      <c r="BD52" s="87"/>
      <c r="BE52" s="87"/>
      <c r="BF52" s="87"/>
      <c r="BG52" s="87"/>
      <c r="BH52" s="87"/>
      <c r="BJ52" s="134" t="s">
        <v>156</v>
      </c>
      <c r="BN52" s="87"/>
      <c r="BO52" s="87"/>
      <c r="BP52" s="87"/>
      <c r="BQ52" s="87"/>
      <c r="BR52" s="87"/>
      <c r="BS52" s="87"/>
      <c r="BT52" s="131"/>
      <c r="BU52" s="87"/>
      <c r="BV52" s="87"/>
      <c r="BW52" s="87"/>
    </row>
    <row r="53" ht="15.75" customHeight="1">
      <c r="A53" s="87"/>
      <c r="B53" s="131" t="str">
        <f>Tanner!C10</f>
        <v/>
      </c>
      <c r="L53" s="55"/>
      <c r="V53" s="55"/>
      <c r="AF53" s="55"/>
      <c r="AJ53" s="85"/>
      <c r="AK53" s="85"/>
      <c r="AL53" s="85"/>
      <c r="AM53" s="85"/>
      <c r="AN53" s="85"/>
      <c r="AP53" s="55"/>
      <c r="AT53" s="87"/>
      <c r="AU53" s="87"/>
      <c r="AV53" s="87"/>
      <c r="AW53" s="87"/>
      <c r="AX53" s="87"/>
      <c r="AZ53" s="55"/>
      <c r="BD53" s="87"/>
      <c r="BE53" s="87"/>
      <c r="BF53" s="87"/>
      <c r="BG53" s="87"/>
      <c r="BH53" s="87"/>
      <c r="BJ53" s="133"/>
      <c r="BN53" s="87"/>
      <c r="BO53" s="87"/>
      <c r="BP53" s="87"/>
      <c r="BQ53" s="87"/>
      <c r="BR53" s="87"/>
      <c r="BS53" s="87"/>
      <c r="BT53" s="131"/>
      <c r="BU53" s="87"/>
      <c r="BV53" s="87"/>
      <c r="BW53" s="87"/>
    </row>
    <row r="54" ht="15.75" customHeight="1">
      <c r="A54" s="131" t="s">
        <v>17</v>
      </c>
      <c r="B54" s="87"/>
      <c r="K54" s="55" t="s">
        <v>17</v>
      </c>
      <c r="U54" s="55" t="s">
        <v>17</v>
      </c>
      <c r="AE54" s="55" t="s">
        <v>17</v>
      </c>
      <c r="AJ54" s="85"/>
      <c r="AK54" s="85"/>
      <c r="AL54" s="85"/>
      <c r="AM54" s="85"/>
      <c r="AN54" s="85"/>
      <c r="AO54" s="55" t="s">
        <v>17</v>
      </c>
      <c r="AT54" s="87"/>
      <c r="AU54" s="87"/>
      <c r="AV54" s="87"/>
      <c r="AW54" s="87"/>
      <c r="AX54" s="87"/>
      <c r="AY54" s="55" t="s">
        <v>17</v>
      </c>
      <c r="BD54" s="87"/>
      <c r="BE54" s="87"/>
      <c r="BF54" s="87"/>
      <c r="BG54" s="87"/>
      <c r="BH54" s="87"/>
      <c r="BI54" s="55" t="s">
        <v>114</v>
      </c>
      <c r="BN54" s="87"/>
      <c r="BO54" s="87"/>
      <c r="BP54" s="87"/>
      <c r="BQ54" s="87"/>
      <c r="BR54" s="87"/>
      <c r="BS54" s="131"/>
      <c r="BT54" s="87"/>
      <c r="BU54" s="87"/>
      <c r="BV54" s="87"/>
      <c r="BW54" s="87"/>
    </row>
    <row r="55" ht="15.75" customHeight="1">
      <c r="A55" s="87"/>
      <c r="B55" s="131" t="str">
        <f>Amun!C4</f>
        <v/>
      </c>
      <c r="L55" s="55" t="str">
        <f>OFFSET(Amun!$C$4, (K$2 - 1) * 7, 0, 7, 1)</f>
        <v/>
      </c>
      <c r="V55" s="55" t="str">
        <f>OFFSET(Amun!$C$4, (U$2 - 1) * 7, 0, 7, 1)</f>
        <v>Draw OMT first draft</v>
      </c>
      <c r="AF55" s="55" t="str">
        <f>OFFSET(Amun!$C$4, (AE$2 - 1) * 7, 0, 7, 1)</f>
        <v/>
      </c>
      <c r="AJ55" s="85"/>
      <c r="AK55" s="85"/>
      <c r="AL55" s="85"/>
      <c r="AM55" s="85"/>
      <c r="AN55" s="85"/>
      <c r="AP55" s="55" t="str">
        <f>OFFSET(Amun!$C$4, (AO$2 - 1) * 7, 0, 7, 1)</f>
        <v/>
      </c>
      <c r="AT55" s="87"/>
      <c r="AU55" s="87"/>
      <c r="AV55" s="87"/>
      <c r="AW55" s="87"/>
      <c r="AX55" s="87"/>
      <c r="AZ55" s="55" t="str">
        <f>OFFSET(Amun!$C$4, (AY$2 - 1) * 7, 0, 7, 1)</f>
        <v/>
      </c>
      <c r="BD55" s="87"/>
      <c r="BE55" s="87"/>
      <c r="BF55" s="87"/>
      <c r="BG55" s="87"/>
      <c r="BH55" s="87"/>
      <c r="BJ55" s="55" t="str">
        <f>OFFSET(Tanner!$C$4, (BI$2 - 1) * 7, 0, 9, 1)</f>
        <v/>
      </c>
      <c r="BN55" s="87"/>
      <c r="BO55" s="87"/>
      <c r="BP55" s="87"/>
      <c r="BQ55" s="87"/>
      <c r="BR55" s="87"/>
      <c r="BS55" s="87"/>
      <c r="BT55" s="131"/>
      <c r="BU55" s="87"/>
      <c r="BV55" s="87"/>
      <c r="BW55" s="87"/>
    </row>
    <row r="56" ht="15.75" customHeight="1">
      <c r="A56" s="87"/>
      <c r="B56" s="131" t="str">
        <f>Amun!C5</f>
        <v>Class Workshop</v>
      </c>
      <c r="L56" s="55"/>
      <c r="V56" s="55" t="s">
        <v>32</v>
      </c>
      <c r="AF56" s="55" t="s">
        <v>36</v>
      </c>
      <c r="AJ56" s="85"/>
      <c r="AK56" s="85"/>
      <c r="AL56" s="85"/>
      <c r="AM56" s="85"/>
      <c r="AN56" s="85"/>
      <c r="AP56" s="55" t="s">
        <v>39</v>
      </c>
      <c r="AT56" s="87"/>
      <c r="AU56" s="87"/>
      <c r="AV56" s="87"/>
      <c r="AW56" s="87"/>
      <c r="AX56" s="87"/>
      <c r="AZ56" s="55" t="s">
        <v>41</v>
      </c>
      <c r="BD56" s="87"/>
      <c r="BE56" s="87"/>
      <c r="BF56" s="87"/>
      <c r="BG56" s="87"/>
      <c r="BH56" s="87"/>
      <c r="BJ56" s="55" t="s">
        <v>15</v>
      </c>
      <c r="BN56" s="87"/>
      <c r="BO56" s="87"/>
      <c r="BP56" s="87"/>
      <c r="BQ56" s="87"/>
      <c r="BR56" s="87"/>
      <c r="BS56" s="87"/>
      <c r="BT56" s="131"/>
      <c r="BU56" s="87"/>
      <c r="BV56" s="87"/>
      <c r="BW56" s="87"/>
    </row>
    <row r="57" ht="15.75" customHeight="1">
      <c r="A57" s="87"/>
      <c r="B57" s="131" t="str">
        <f>Amun!C6</f>
        <v>Capabilities Documentation + Team Meeting</v>
      </c>
      <c r="L57" s="55"/>
      <c r="V57" s="55" t="s">
        <v>33</v>
      </c>
      <c r="AF57" s="55"/>
      <c r="AJ57" s="85"/>
      <c r="AK57" s="85"/>
      <c r="AL57" s="85"/>
      <c r="AM57" s="85"/>
      <c r="AN57" s="85"/>
      <c r="AP57" s="55"/>
      <c r="AT57" s="87"/>
      <c r="AU57" s="87"/>
      <c r="AV57" s="87"/>
      <c r="AW57" s="87"/>
      <c r="AX57" s="87"/>
      <c r="AZ57" s="55"/>
      <c r="BD57" s="87"/>
      <c r="BE57" s="87"/>
      <c r="BF57" s="87"/>
      <c r="BG57" s="87"/>
      <c r="BH57" s="87"/>
      <c r="BJ57" s="55" t="s">
        <v>15</v>
      </c>
      <c r="BN57" s="87"/>
      <c r="BO57" s="87"/>
      <c r="BP57" s="87"/>
      <c r="BQ57" s="87"/>
      <c r="BR57" s="87"/>
      <c r="BS57" s="87"/>
      <c r="BT57" s="131"/>
      <c r="BU57" s="87"/>
      <c r="BV57" s="87"/>
      <c r="BW57" s="87"/>
    </row>
    <row r="58" ht="15.75" customHeight="1">
      <c r="A58" s="87"/>
      <c r="B58" s="136" t="str">
        <f>Amun!C7</f>
        <v>Class Workshop + Small Meetup</v>
      </c>
      <c r="L58" s="133" t="s">
        <v>23</v>
      </c>
      <c r="V58" s="133" t="s">
        <v>34</v>
      </c>
      <c r="AF58" s="133" t="s">
        <v>37</v>
      </c>
      <c r="AJ58" s="85"/>
      <c r="AK58" s="85"/>
      <c r="AL58" s="85"/>
      <c r="AM58" s="85"/>
      <c r="AN58" s="85"/>
      <c r="AP58" s="133" t="s">
        <v>39</v>
      </c>
      <c r="AT58" s="87"/>
      <c r="AU58" s="87"/>
      <c r="AV58" s="87"/>
      <c r="AW58" s="87"/>
      <c r="AX58" s="87"/>
      <c r="AZ58" s="133" t="s">
        <v>41</v>
      </c>
      <c r="BD58" s="87"/>
      <c r="BE58" s="87"/>
      <c r="BF58" s="87"/>
      <c r="BG58" s="87"/>
      <c r="BH58" s="87"/>
      <c r="BJ58" s="55" t="s">
        <v>15</v>
      </c>
      <c r="BN58" s="87"/>
      <c r="BO58" s="87"/>
      <c r="BP58" s="87"/>
      <c r="BQ58" s="87"/>
      <c r="BR58" s="87"/>
      <c r="BS58" s="87"/>
      <c r="BT58" s="131"/>
      <c r="BU58" s="87"/>
      <c r="BV58" s="87"/>
      <c r="BW58" s="87"/>
    </row>
    <row r="59" ht="15.75" customHeight="1">
      <c r="A59" s="87"/>
      <c r="B59" s="131" t="str">
        <f>Amun!C8</f>
        <v/>
      </c>
      <c r="L59" s="55" t="s">
        <v>30</v>
      </c>
      <c r="V59" s="55" t="s">
        <v>35</v>
      </c>
      <c r="AF59" s="55" t="s">
        <v>38</v>
      </c>
      <c r="AJ59" s="85"/>
      <c r="AK59" s="85"/>
      <c r="AL59" s="85"/>
      <c r="AM59" s="85"/>
      <c r="AN59" s="85"/>
      <c r="AP59" s="55"/>
      <c r="AT59" s="87"/>
      <c r="AU59" s="87"/>
      <c r="AV59" s="87"/>
      <c r="AW59" s="87"/>
      <c r="AX59" s="87"/>
      <c r="AZ59" s="55" t="s">
        <v>42</v>
      </c>
      <c r="BD59" s="87"/>
      <c r="BE59" s="87"/>
      <c r="BF59" s="87"/>
      <c r="BG59" s="87"/>
      <c r="BH59" s="87"/>
      <c r="BJ59" s="55" t="s">
        <v>15</v>
      </c>
      <c r="BN59" s="87"/>
      <c r="BO59" s="87"/>
      <c r="BP59" s="87"/>
      <c r="BQ59" s="87"/>
      <c r="BR59" s="87"/>
      <c r="BS59" s="87"/>
      <c r="BT59" s="131"/>
      <c r="BU59" s="87"/>
      <c r="BV59" s="87"/>
      <c r="BW59" s="87"/>
    </row>
    <row r="60" ht="15.75" customHeight="1">
      <c r="A60" s="87"/>
      <c r="B60" s="131" t="str">
        <f>Amun!C9</f>
        <v/>
      </c>
      <c r="L60" s="55"/>
      <c r="V60" s="55"/>
      <c r="AF60" s="55"/>
      <c r="AJ60" s="85"/>
      <c r="AK60" s="85"/>
      <c r="AL60" s="85"/>
      <c r="AM60" s="85"/>
      <c r="AN60" s="85"/>
      <c r="AP60" s="55" t="s">
        <v>40</v>
      </c>
      <c r="AT60" s="87"/>
      <c r="AU60" s="87"/>
      <c r="AV60" s="87"/>
      <c r="AW60" s="87"/>
      <c r="AX60" s="87"/>
      <c r="AZ60" s="55"/>
      <c r="BD60" s="87"/>
      <c r="BE60" s="87"/>
      <c r="BF60" s="87"/>
      <c r="BG60" s="87"/>
      <c r="BH60" s="87"/>
      <c r="BJ60" s="55" t="s">
        <v>15</v>
      </c>
      <c r="BN60" s="87"/>
      <c r="BO60" s="87"/>
      <c r="BP60" s="87"/>
      <c r="BQ60" s="87"/>
      <c r="BR60" s="87"/>
      <c r="BS60" s="87"/>
      <c r="BT60" s="131"/>
      <c r="BU60" s="87"/>
      <c r="BV60" s="87"/>
      <c r="BW60" s="87"/>
    </row>
    <row r="61" ht="15.75" customHeight="1">
      <c r="A61" s="137"/>
      <c r="B61" s="138" t="str">
        <f>Amun!C10</f>
        <v/>
      </c>
      <c r="K61" s="139"/>
      <c r="L61" s="140"/>
      <c r="U61" s="139"/>
      <c r="V61" s="140"/>
      <c r="AE61" s="139"/>
      <c r="AF61" s="140"/>
      <c r="AJ61" s="85"/>
      <c r="AK61" s="85"/>
      <c r="AL61" s="85"/>
      <c r="AM61" s="85"/>
      <c r="AN61" s="85"/>
      <c r="AO61" s="139"/>
      <c r="AP61" s="140"/>
      <c r="AT61" s="87"/>
      <c r="AU61" s="87"/>
      <c r="AV61" s="87"/>
      <c r="AW61" s="87"/>
      <c r="AX61" s="87"/>
      <c r="AY61" s="139"/>
      <c r="AZ61" s="140"/>
      <c r="BD61" s="87"/>
      <c r="BE61" s="87"/>
      <c r="BF61" s="87"/>
      <c r="BG61" s="87"/>
      <c r="BH61" s="87"/>
      <c r="BJ61" s="55" t="s">
        <v>15</v>
      </c>
      <c r="BN61" s="87"/>
      <c r="BO61" s="87"/>
      <c r="BP61" s="87"/>
      <c r="BQ61" s="87"/>
      <c r="BR61" s="87"/>
      <c r="BS61" s="137"/>
      <c r="BT61" s="131"/>
      <c r="BU61" s="87"/>
      <c r="BV61" s="87"/>
      <c r="BW61" s="87"/>
    </row>
    <row r="62" ht="15.75" customHeight="1">
      <c r="A62" s="88"/>
      <c r="B62" s="55"/>
      <c r="V62" s="141"/>
      <c r="AF62" s="141"/>
      <c r="AG62" s="14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J62" s="134" t="s">
        <v>133</v>
      </c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</row>
    <row r="63" ht="15.75" customHeight="1">
      <c r="B63" s="55"/>
      <c r="V63" s="141"/>
      <c r="AF63" s="141"/>
      <c r="AG63" s="14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J63" s="134" t="s">
        <v>134</v>
      </c>
      <c r="BK63" s="87"/>
      <c r="BL63" s="87"/>
      <c r="BM63" s="87"/>
      <c r="BN63" s="87"/>
      <c r="BO63" s="87"/>
      <c r="BP63" s="87"/>
      <c r="BQ63" s="87"/>
      <c r="BR63" s="87"/>
    </row>
    <row r="64" ht="15.75" customHeight="1">
      <c r="V64" s="141"/>
      <c r="AF64" s="141"/>
      <c r="AG64" s="14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55" t="s">
        <v>17</v>
      </c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</row>
    <row r="65" ht="15.75" customHeight="1">
      <c r="V65" s="141"/>
      <c r="AF65" s="141"/>
      <c r="AG65" s="14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J65" s="55" t="str">
        <f>OFFSET(Amun!$C$4, (BI$2 - 1) * 7, 0, 9, 1)</f>
        <v/>
      </c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</row>
    <row r="66" ht="15.75" customHeight="1">
      <c r="V66" s="141"/>
      <c r="AF66" s="141"/>
      <c r="AG66" s="14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J66" s="55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</row>
    <row r="67" ht="15.75" customHeight="1">
      <c r="V67" s="141"/>
      <c r="AF67" s="141"/>
      <c r="AG67" s="14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J67" s="55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</row>
    <row r="68" ht="15.75" customHeight="1">
      <c r="V68" s="141"/>
      <c r="AF68" s="141"/>
      <c r="AG68" s="14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J68" s="133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</row>
    <row r="69" ht="15.75" customHeight="1">
      <c r="V69" s="141"/>
      <c r="AF69" s="141"/>
      <c r="AG69" s="14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J69" s="55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</row>
    <row r="70" ht="15.75" customHeight="1">
      <c r="V70" s="141"/>
      <c r="AF70" s="141"/>
      <c r="AG70" s="14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J70" s="133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  <c r="BW70" s="87"/>
    </row>
    <row r="71" ht="15.75" customHeight="1">
      <c r="V71" s="141"/>
      <c r="AF71" s="141"/>
      <c r="AG71" s="14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139"/>
      <c r="BJ71" s="140" t="s">
        <v>43</v>
      </c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</row>
    <row r="72" ht="15.75" customHeight="1">
      <c r="V72" s="141"/>
      <c r="AF72" s="141"/>
      <c r="AG72" s="14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</row>
    <row r="73" ht="15.75" customHeight="1">
      <c r="V73" s="141"/>
      <c r="AF73" s="141"/>
      <c r="AG73" s="14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135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</row>
    <row r="74" ht="15.75" customHeight="1">
      <c r="V74" s="141"/>
      <c r="AF74" s="141"/>
      <c r="AG74" s="14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</row>
    <row r="75" ht="15.75" customHeight="1">
      <c r="V75" s="141"/>
      <c r="AF75" s="141"/>
      <c r="AG75" s="14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</row>
    <row r="76" ht="15.75" customHeight="1">
      <c r="V76" s="141"/>
      <c r="AF76" s="141"/>
      <c r="AG76" s="14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</row>
    <row r="77" ht="15.75" customHeight="1">
      <c r="V77" s="141"/>
      <c r="AF77" s="141"/>
      <c r="AG77" s="14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</row>
    <row r="78" ht="15.75" customHeight="1">
      <c r="V78" s="141"/>
      <c r="AF78" s="141"/>
      <c r="AG78" s="14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</row>
    <row r="79" ht="15.75" customHeight="1">
      <c r="V79" s="141"/>
      <c r="AF79" s="141"/>
      <c r="AG79" s="142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</row>
    <row r="80" ht="15.75" customHeight="1">
      <c r="V80" s="141"/>
      <c r="AF80" s="141"/>
      <c r="AG80" s="142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</row>
    <row r="81" ht="15.75" customHeight="1">
      <c r="V81" s="141"/>
      <c r="AF81" s="141"/>
      <c r="AG81" s="142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</row>
    <row r="82" ht="15.75" customHeight="1">
      <c r="V82" s="141"/>
      <c r="AF82" s="141"/>
      <c r="AG82" s="142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</row>
    <row r="83" ht="15.75" customHeight="1">
      <c r="V83" s="141"/>
      <c r="AF83" s="141"/>
      <c r="AG83" s="142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</row>
    <row r="84" ht="15.75" customHeight="1">
      <c r="V84" s="141"/>
      <c r="AF84" s="141"/>
      <c r="AG84" s="142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</row>
    <row r="85" ht="15.75" customHeight="1">
      <c r="V85" s="141"/>
      <c r="AF85" s="141"/>
      <c r="AG85" s="142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</row>
    <row r="86" ht="15.75" customHeight="1">
      <c r="V86" s="141"/>
      <c r="AF86" s="141"/>
      <c r="AG86" s="142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</row>
    <row r="87" ht="15.75" customHeight="1">
      <c r="V87" s="141"/>
      <c r="AF87" s="141"/>
      <c r="AG87" s="142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</row>
    <row r="88" ht="15.75" customHeight="1">
      <c r="V88" s="141"/>
      <c r="AF88" s="141"/>
      <c r="AG88" s="142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</row>
    <row r="89" ht="15.75" customHeight="1">
      <c r="V89" s="141"/>
      <c r="AF89" s="141"/>
      <c r="AG89" s="142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</row>
    <row r="90" ht="15.75" customHeight="1">
      <c r="V90" s="141"/>
      <c r="AF90" s="141"/>
      <c r="AG90" s="142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</row>
    <row r="91" ht="15.75" customHeight="1">
      <c r="V91" s="141"/>
      <c r="AF91" s="141"/>
      <c r="AG91" s="142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</row>
    <row r="92" ht="15.75" customHeight="1">
      <c r="V92" s="141"/>
      <c r="AF92" s="141"/>
      <c r="AG92" s="142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</row>
    <row r="93" ht="15.75" customHeight="1">
      <c r="V93" s="141"/>
      <c r="AF93" s="141"/>
      <c r="AG93" s="142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</row>
    <row r="94" ht="15.75" customHeight="1">
      <c r="V94" s="141"/>
      <c r="AF94" s="141"/>
      <c r="AG94" s="142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</row>
    <row r="95" ht="15.75" customHeight="1">
      <c r="V95" s="141"/>
      <c r="AF95" s="141"/>
      <c r="AG95" s="142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</row>
    <row r="96" ht="15.75" customHeight="1">
      <c r="V96" s="141"/>
      <c r="AF96" s="141"/>
      <c r="AG96" s="142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</row>
    <row r="97" ht="15.75" customHeight="1">
      <c r="V97" s="141"/>
      <c r="AF97" s="141"/>
      <c r="AG97" s="142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</row>
    <row r="98" ht="15.75" customHeight="1">
      <c r="V98" s="141"/>
      <c r="AF98" s="141"/>
      <c r="AG98" s="142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</row>
    <row r="99" ht="15.75" customHeight="1">
      <c r="V99" s="141"/>
      <c r="AF99" s="141"/>
      <c r="AG99" s="142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</row>
    <row r="100" ht="15.75" customHeight="1">
      <c r="V100" s="141"/>
      <c r="AF100" s="141"/>
      <c r="AG100" s="142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</row>
    <row r="101" ht="15.75" customHeight="1">
      <c r="V101" s="141"/>
      <c r="AF101" s="141"/>
      <c r="AG101" s="142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</row>
    <row r="102" ht="15.75" customHeight="1">
      <c r="V102" s="141"/>
      <c r="AF102" s="141"/>
      <c r="AG102" s="142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</row>
    <row r="103" ht="15.75" customHeight="1">
      <c r="V103" s="141"/>
      <c r="AF103" s="141"/>
      <c r="AG103" s="142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</row>
    <row r="104" ht="15.75" customHeight="1">
      <c r="V104" s="141"/>
      <c r="AF104" s="141"/>
      <c r="AG104" s="142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</row>
    <row r="105" ht="15.75" customHeight="1">
      <c r="V105" s="141"/>
      <c r="AF105" s="141"/>
      <c r="AG105" s="142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</row>
    <row r="106" ht="15.75" customHeight="1">
      <c r="V106" s="141"/>
      <c r="AF106" s="141"/>
      <c r="AG106" s="142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</row>
    <row r="107" ht="15.75" customHeight="1">
      <c r="V107" s="141"/>
      <c r="AF107" s="141"/>
      <c r="AG107" s="142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</row>
    <row r="108" ht="15.75" customHeight="1">
      <c r="V108" s="141"/>
      <c r="AF108" s="141"/>
      <c r="AG108" s="142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</row>
    <row r="109" ht="15.75" customHeight="1">
      <c r="V109" s="141"/>
      <c r="AF109" s="141"/>
      <c r="AG109" s="142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</row>
    <row r="110" ht="15.75" customHeight="1">
      <c r="V110" s="141"/>
      <c r="AF110" s="141"/>
      <c r="AG110" s="142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</row>
    <row r="111" ht="15.75" customHeight="1">
      <c r="V111" s="141"/>
      <c r="AF111" s="141"/>
      <c r="AG111" s="142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</row>
    <row r="112" ht="15.75" customHeight="1">
      <c r="V112" s="141"/>
      <c r="AF112" s="141"/>
      <c r="AG112" s="142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</row>
    <row r="113" ht="15.75" customHeight="1">
      <c r="V113" s="141"/>
      <c r="AF113" s="141"/>
      <c r="AG113" s="142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</row>
    <row r="114" ht="15.75" customHeight="1">
      <c r="V114" s="141"/>
      <c r="AF114" s="141"/>
      <c r="AG114" s="142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</row>
    <row r="115" ht="15.75" customHeight="1">
      <c r="V115" s="141"/>
      <c r="AF115" s="141"/>
      <c r="AG115" s="142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</row>
    <row r="116" ht="15.75" customHeight="1">
      <c r="V116" s="141"/>
      <c r="AF116" s="141"/>
      <c r="AG116" s="142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</row>
    <row r="117" ht="15.75" customHeight="1">
      <c r="V117" s="141"/>
      <c r="AF117" s="141"/>
      <c r="AG117" s="142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</row>
    <row r="118" ht="15.75" customHeight="1">
      <c r="V118" s="141"/>
      <c r="AF118" s="141"/>
      <c r="AG118" s="142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</row>
    <row r="119" ht="15.75" customHeight="1">
      <c r="V119" s="141"/>
      <c r="AF119" s="141"/>
      <c r="AG119" s="142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</row>
    <row r="120" ht="15.75" customHeight="1">
      <c r="V120" s="141"/>
      <c r="AF120" s="141"/>
      <c r="AG120" s="142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</row>
    <row r="121" ht="15.75" customHeight="1">
      <c r="V121" s="141"/>
      <c r="AF121" s="141"/>
      <c r="AG121" s="142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</row>
    <row r="122" ht="15.75" customHeight="1">
      <c r="V122" s="141"/>
      <c r="AF122" s="141"/>
      <c r="AG122" s="142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</row>
    <row r="123" ht="15.75" customHeight="1">
      <c r="V123" s="141"/>
      <c r="AF123" s="141"/>
      <c r="AG123" s="142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</row>
    <row r="124" ht="15.75" customHeight="1">
      <c r="V124" s="141"/>
      <c r="AF124" s="141"/>
      <c r="AG124" s="142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</row>
    <row r="125" ht="15.75" customHeight="1">
      <c r="V125" s="141"/>
      <c r="AF125" s="141"/>
      <c r="AG125" s="142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</row>
    <row r="126" ht="15.75" customHeight="1">
      <c r="V126" s="141"/>
      <c r="AF126" s="141"/>
      <c r="AG126" s="142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</row>
    <row r="127" ht="15.75" customHeight="1">
      <c r="V127" s="141"/>
      <c r="AF127" s="141"/>
      <c r="AG127" s="142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</row>
    <row r="128" ht="15.75" customHeight="1">
      <c r="V128" s="141"/>
      <c r="AF128" s="141"/>
      <c r="AG128" s="142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</row>
    <row r="129" ht="15.75" customHeight="1">
      <c r="V129" s="141"/>
      <c r="AF129" s="141"/>
      <c r="AG129" s="142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</row>
    <row r="130" ht="15.75" customHeight="1">
      <c r="V130" s="141"/>
      <c r="AF130" s="141"/>
      <c r="AG130" s="142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</row>
    <row r="131" ht="15.75" customHeight="1">
      <c r="V131" s="141"/>
      <c r="AF131" s="141"/>
      <c r="AG131" s="142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</row>
    <row r="132" ht="15.75" customHeight="1">
      <c r="V132" s="141"/>
      <c r="AF132" s="141"/>
      <c r="AG132" s="142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</row>
    <row r="133" ht="15.75" customHeight="1">
      <c r="V133" s="141"/>
      <c r="AF133" s="141"/>
      <c r="AG133" s="142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</row>
    <row r="134" ht="15.75" customHeight="1">
      <c r="V134" s="141"/>
      <c r="AF134" s="141"/>
      <c r="AG134" s="142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</row>
    <row r="135" ht="15.75" customHeight="1">
      <c r="V135" s="141"/>
      <c r="AF135" s="141"/>
      <c r="AG135" s="142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</row>
    <row r="136" ht="15.75" customHeight="1">
      <c r="V136" s="141"/>
      <c r="AF136" s="141"/>
      <c r="AG136" s="142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</row>
    <row r="137" ht="15.75" customHeight="1">
      <c r="V137" s="141"/>
      <c r="AF137" s="141"/>
      <c r="AG137" s="142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</row>
    <row r="138" ht="15.75" customHeight="1">
      <c r="V138" s="141"/>
      <c r="AF138" s="141"/>
      <c r="AG138" s="142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</row>
    <row r="139" ht="15.75" customHeight="1">
      <c r="V139" s="141"/>
      <c r="AF139" s="141"/>
      <c r="AG139" s="142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</row>
    <row r="140" ht="15.75" customHeight="1">
      <c r="V140" s="141"/>
      <c r="AF140" s="141"/>
      <c r="AG140" s="142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</row>
    <row r="141" ht="15.75" customHeight="1">
      <c r="V141" s="141"/>
      <c r="AF141" s="141"/>
      <c r="AG141" s="142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</row>
    <row r="142" ht="15.75" customHeight="1">
      <c r="V142" s="141"/>
      <c r="AF142" s="141"/>
      <c r="AG142" s="142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</row>
    <row r="143" ht="15.75" customHeight="1">
      <c r="V143" s="141"/>
      <c r="AF143" s="141"/>
      <c r="AG143" s="142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</row>
    <row r="144" ht="15.75" customHeight="1">
      <c r="V144" s="141"/>
      <c r="AF144" s="141"/>
      <c r="AG144" s="142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</row>
    <row r="145" ht="15.75" customHeight="1">
      <c r="V145" s="141"/>
      <c r="AF145" s="141"/>
      <c r="AG145" s="142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</row>
    <row r="146" ht="15.75" customHeight="1">
      <c r="V146" s="141"/>
      <c r="AF146" s="141"/>
      <c r="AG146" s="142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</row>
    <row r="147" ht="15.75" customHeight="1">
      <c r="V147" s="141"/>
      <c r="AF147" s="141"/>
      <c r="AG147" s="142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</row>
    <row r="148" ht="15.75" customHeight="1">
      <c r="V148" s="141"/>
      <c r="AF148" s="141"/>
      <c r="AG148" s="142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</row>
    <row r="149" ht="15.75" customHeight="1">
      <c r="V149" s="141"/>
      <c r="AF149" s="141"/>
      <c r="AG149" s="142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</row>
    <row r="150" ht="15.75" customHeight="1">
      <c r="V150" s="141"/>
      <c r="AF150" s="141"/>
      <c r="AG150" s="142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</row>
    <row r="151" ht="15.75" customHeight="1">
      <c r="V151" s="141"/>
      <c r="AF151" s="141"/>
      <c r="AG151" s="142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</row>
    <row r="152" ht="15.75" customHeight="1">
      <c r="V152" s="141"/>
      <c r="AF152" s="141"/>
      <c r="AG152" s="142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</row>
    <row r="153" ht="15.75" customHeight="1">
      <c r="V153" s="141"/>
      <c r="AF153" s="141"/>
      <c r="AG153" s="142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</row>
    <row r="154" ht="15.75" customHeight="1">
      <c r="V154" s="141"/>
      <c r="AF154" s="141"/>
      <c r="AG154" s="142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  <c r="BQ154" s="87"/>
      <c r="BR154" s="87"/>
      <c r="BS154" s="87"/>
      <c r="BT154" s="87"/>
      <c r="BU154" s="87"/>
      <c r="BV154" s="87"/>
      <c r="BW154" s="87"/>
    </row>
    <row r="155" ht="15.75" customHeight="1">
      <c r="V155" s="141"/>
      <c r="AF155" s="141"/>
      <c r="AG155" s="142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</row>
    <row r="156" ht="15.75" customHeight="1">
      <c r="V156" s="141"/>
      <c r="AF156" s="141"/>
      <c r="AG156" s="142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</row>
    <row r="157" ht="15.75" customHeight="1">
      <c r="V157" s="141"/>
      <c r="AF157" s="141"/>
      <c r="AG157" s="142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</row>
    <row r="158" ht="15.75" customHeight="1">
      <c r="V158" s="141"/>
      <c r="AF158" s="141"/>
      <c r="AG158" s="142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</row>
    <row r="159" ht="15.75" customHeight="1">
      <c r="V159" s="141"/>
      <c r="AF159" s="141"/>
      <c r="AG159" s="142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</row>
    <row r="160" ht="15.75" customHeight="1">
      <c r="V160" s="141"/>
      <c r="AF160" s="141"/>
      <c r="AG160" s="142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  <c r="BQ160" s="87"/>
      <c r="BR160" s="87"/>
      <c r="BS160" s="87"/>
      <c r="BT160" s="87"/>
      <c r="BU160" s="87"/>
      <c r="BV160" s="87"/>
      <c r="BW160" s="87"/>
    </row>
    <row r="161" ht="15.75" customHeight="1">
      <c r="V161" s="141"/>
      <c r="AF161" s="141"/>
      <c r="AG161" s="142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</row>
    <row r="162" ht="15.75" customHeight="1">
      <c r="V162" s="141"/>
      <c r="AF162" s="141"/>
      <c r="AG162" s="142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</row>
    <row r="163" ht="15.75" customHeight="1">
      <c r="V163" s="141"/>
      <c r="AF163" s="141"/>
      <c r="AG163" s="142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</row>
    <row r="164" ht="15.75" customHeight="1">
      <c r="V164" s="141"/>
      <c r="AF164" s="141"/>
      <c r="AG164" s="142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</row>
    <row r="165" ht="15.75" customHeight="1">
      <c r="V165" s="141"/>
      <c r="AF165" s="141"/>
      <c r="AG165" s="142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</row>
    <row r="166" ht="15.75" customHeight="1">
      <c r="V166" s="141"/>
      <c r="AF166" s="141"/>
      <c r="AG166" s="142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</row>
    <row r="167" ht="15.75" customHeight="1">
      <c r="V167" s="141"/>
      <c r="AF167" s="141"/>
      <c r="AG167" s="142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</row>
    <row r="168" ht="15.75" customHeight="1">
      <c r="V168" s="141"/>
      <c r="AF168" s="141"/>
      <c r="AG168" s="142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</row>
    <row r="169" ht="15.75" customHeight="1">
      <c r="V169" s="141"/>
      <c r="AF169" s="141"/>
      <c r="AG169" s="142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</row>
    <row r="170" ht="15.75" customHeight="1">
      <c r="V170" s="141"/>
      <c r="AF170" s="141"/>
      <c r="AG170" s="142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  <c r="BQ170" s="87"/>
      <c r="BR170" s="87"/>
      <c r="BS170" s="87"/>
      <c r="BT170" s="87"/>
      <c r="BU170" s="87"/>
      <c r="BV170" s="87"/>
      <c r="BW170" s="87"/>
    </row>
    <row r="171" ht="15.75" customHeight="1">
      <c r="V171" s="141"/>
      <c r="AF171" s="141"/>
      <c r="AG171" s="142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</row>
    <row r="172" ht="15.75" customHeight="1">
      <c r="V172" s="141"/>
      <c r="AF172" s="141"/>
      <c r="AG172" s="142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  <c r="BQ172" s="87"/>
      <c r="BR172" s="87"/>
      <c r="BS172" s="87"/>
      <c r="BT172" s="87"/>
      <c r="BU172" s="87"/>
      <c r="BV172" s="87"/>
      <c r="BW172" s="87"/>
    </row>
    <row r="173" ht="15.75" customHeight="1">
      <c r="V173" s="141"/>
      <c r="AF173" s="141"/>
      <c r="AG173" s="142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</row>
    <row r="174" ht="15.75" customHeight="1">
      <c r="V174" s="141"/>
      <c r="AF174" s="141"/>
      <c r="AG174" s="142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87"/>
      <c r="BR174" s="87"/>
      <c r="BS174" s="87"/>
      <c r="BT174" s="87"/>
      <c r="BU174" s="87"/>
      <c r="BV174" s="87"/>
      <c r="BW174" s="87"/>
    </row>
    <row r="175" ht="15.75" customHeight="1">
      <c r="V175" s="141"/>
      <c r="AF175" s="141"/>
      <c r="AG175" s="142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</row>
    <row r="176" ht="15.75" customHeight="1">
      <c r="V176" s="141"/>
      <c r="AF176" s="141"/>
      <c r="AG176" s="142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  <c r="BM176" s="87"/>
      <c r="BN176" s="87"/>
      <c r="BO176" s="87"/>
      <c r="BP176" s="87"/>
      <c r="BQ176" s="87"/>
      <c r="BR176" s="87"/>
      <c r="BS176" s="87"/>
      <c r="BT176" s="87"/>
      <c r="BU176" s="87"/>
      <c r="BV176" s="87"/>
      <c r="BW176" s="87"/>
    </row>
    <row r="177" ht="15.75" customHeight="1">
      <c r="V177" s="141"/>
      <c r="AF177" s="141"/>
      <c r="AG177" s="142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</row>
    <row r="178" ht="15.75" customHeight="1">
      <c r="V178" s="141"/>
      <c r="AF178" s="141"/>
      <c r="AG178" s="142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  <c r="BM178" s="87"/>
      <c r="BN178" s="87"/>
      <c r="BO178" s="87"/>
      <c r="BP178" s="87"/>
      <c r="BQ178" s="87"/>
      <c r="BR178" s="87"/>
      <c r="BS178" s="87"/>
      <c r="BT178" s="87"/>
      <c r="BU178" s="87"/>
      <c r="BV178" s="87"/>
      <c r="BW178" s="87"/>
    </row>
    <row r="179" ht="15.75" customHeight="1">
      <c r="V179" s="141"/>
      <c r="AF179" s="141"/>
      <c r="AG179" s="142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</row>
    <row r="180" ht="15.75" customHeight="1">
      <c r="V180" s="141"/>
      <c r="AF180" s="141"/>
      <c r="AG180" s="142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  <c r="BM180" s="87"/>
      <c r="BN180" s="87"/>
      <c r="BO180" s="87"/>
      <c r="BP180" s="87"/>
      <c r="BQ180" s="87"/>
      <c r="BR180" s="87"/>
      <c r="BS180" s="87"/>
      <c r="BT180" s="87"/>
      <c r="BU180" s="87"/>
      <c r="BV180" s="87"/>
      <c r="BW180" s="87"/>
    </row>
    <row r="181" ht="15.75" customHeight="1">
      <c r="V181" s="141"/>
      <c r="AF181" s="141"/>
      <c r="AG181" s="142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</row>
    <row r="182" ht="15.75" customHeight="1">
      <c r="V182" s="141"/>
      <c r="AF182" s="141"/>
      <c r="AG182" s="142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</row>
    <row r="183" ht="15.75" customHeight="1">
      <c r="V183" s="141"/>
      <c r="AF183" s="141"/>
      <c r="AG183" s="142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</row>
    <row r="184" ht="15.75" customHeight="1">
      <c r="V184" s="141"/>
      <c r="AF184" s="141"/>
      <c r="AG184" s="142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</row>
    <row r="185" ht="15.75" customHeight="1">
      <c r="V185" s="141"/>
      <c r="AF185" s="141"/>
      <c r="AG185" s="142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</row>
    <row r="186" ht="15.75" customHeight="1">
      <c r="V186" s="141"/>
      <c r="AF186" s="141"/>
      <c r="AG186" s="142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</row>
    <row r="187" ht="15.75" customHeight="1">
      <c r="V187" s="141"/>
      <c r="AF187" s="141"/>
      <c r="AG187" s="142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</row>
    <row r="188" ht="15.75" customHeight="1">
      <c r="V188" s="141"/>
      <c r="AF188" s="141"/>
      <c r="AG188" s="142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  <c r="BQ188" s="87"/>
      <c r="BR188" s="87"/>
      <c r="BS188" s="87"/>
      <c r="BT188" s="87"/>
      <c r="BU188" s="87"/>
      <c r="BV188" s="87"/>
      <c r="BW188" s="87"/>
    </row>
    <row r="189" ht="15.75" customHeight="1">
      <c r="V189" s="141"/>
      <c r="AF189" s="141"/>
      <c r="AG189" s="142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</row>
    <row r="190" ht="15.75" customHeight="1">
      <c r="V190" s="141"/>
      <c r="AF190" s="141"/>
      <c r="AG190" s="142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  <c r="BM190" s="87"/>
      <c r="BN190" s="87"/>
      <c r="BO190" s="87"/>
      <c r="BP190" s="87"/>
      <c r="BQ190" s="87"/>
      <c r="BR190" s="87"/>
      <c r="BS190" s="87"/>
      <c r="BT190" s="87"/>
      <c r="BU190" s="87"/>
      <c r="BV190" s="87"/>
      <c r="BW190" s="87"/>
    </row>
    <row r="191" ht="15.75" customHeight="1">
      <c r="V191" s="141"/>
      <c r="AF191" s="141"/>
      <c r="AG191" s="142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</row>
    <row r="192" ht="15.75" customHeight="1">
      <c r="V192" s="141"/>
      <c r="AF192" s="141"/>
      <c r="AG192" s="142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  <c r="BM192" s="87"/>
      <c r="BN192" s="87"/>
      <c r="BO192" s="87"/>
      <c r="BP192" s="87"/>
      <c r="BQ192" s="87"/>
      <c r="BR192" s="87"/>
      <c r="BS192" s="87"/>
      <c r="BT192" s="87"/>
      <c r="BU192" s="87"/>
      <c r="BV192" s="87"/>
      <c r="BW192" s="87"/>
    </row>
    <row r="193" ht="15.75" customHeight="1">
      <c r="V193" s="141"/>
      <c r="AF193" s="141"/>
      <c r="AG193" s="142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</row>
    <row r="194" ht="15.75" customHeight="1">
      <c r="V194" s="141"/>
      <c r="AF194" s="141"/>
      <c r="AG194" s="142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  <c r="BQ194" s="87"/>
      <c r="BR194" s="87"/>
      <c r="BS194" s="87"/>
      <c r="BT194" s="87"/>
      <c r="BU194" s="87"/>
      <c r="BV194" s="87"/>
      <c r="BW194" s="87"/>
    </row>
    <row r="195" ht="15.75" customHeight="1">
      <c r="V195" s="141"/>
      <c r="AF195" s="141"/>
      <c r="AG195" s="142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</row>
    <row r="196" ht="15.75" customHeight="1">
      <c r="V196" s="141"/>
      <c r="AF196" s="141"/>
      <c r="AG196" s="142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</row>
    <row r="197" ht="15.75" customHeight="1">
      <c r="V197" s="141"/>
      <c r="AF197" s="141"/>
      <c r="AG197" s="142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</row>
    <row r="198" ht="15.75" customHeight="1">
      <c r="V198" s="141"/>
      <c r="AF198" s="141"/>
      <c r="AG198" s="142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</row>
    <row r="199" ht="15.75" customHeight="1">
      <c r="V199" s="141"/>
      <c r="AF199" s="141"/>
      <c r="AG199" s="142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</row>
    <row r="200" ht="15.75" customHeight="1">
      <c r="V200" s="141"/>
      <c r="AF200" s="141"/>
      <c r="AG200" s="142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  <c r="BM200" s="87"/>
      <c r="BN200" s="87"/>
      <c r="BO200" s="87"/>
      <c r="BP200" s="87"/>
      <c r="BQ200" s="87"/>
      <c r="BR200" s="87"/>
      <c r="BS200" s="87"/>
      <c r="BT200" s="87"/>
      <c r="BU200" s="87"/>
      <c r="BV200" s="87"/>
      <c r="BW200" s="87"/>
    </row>
    <row r="201" ht="15.75" customHeight="1">
      <c r="V201" s="141"/>
      <c r="AF201" s="141"/>
      <c r="AG201" s="142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</row>
    <row r="202" ht="15.75" customHeight="1">
      <c r="V202" s="141"/>
      <c r="AF202" s="141"/>
      <c r="AG202" s="142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  <c r="BQ202" s="87"/>
      <c r="BR202" s="87"/>
      <c r="BS202" s="87"/>
      <c r="BT202" s="87"/>
      <c r="BU202" s="87"/>
      <c r="BV202" s="87"/>
      <c r="BW202" s="87"/>
    </row>
    <row r="203" ht="15.75" customHeight="1">
      <c r="V203" s="141"/>
      <c r="AF203" s="141"/>
      <c r="AG203" s="142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</row>
    <row r="204" ht="15.75" customHeight="1">
      <c r="V204" s="141"/>
      <c r="AF204" s="141"/>
      <c r="AG204" s="142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</row>
    <row r="205" ht="15.75" customHeight="1">
      <c r="V205" s="141"/>
      <c r="AF205" s="141"/>
      <c r="AG205" s="142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</row>
    <row r="206" ht="15.75" customHeight="1">
      <c r="V206" s="141"/>
      <c r="AF206" s="141"/>
      <c r="AG206" s="142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  <c r="BQ206" s="87"/>
      <c r="BR206" s="87"/>
      <c r="BS206" s="87"/>
      <c r="BT206" s="87"/>
      <c r="BU206" s="87"/>
      <c r="BV206" s="87"/>
      <c r="BW206" s="87"/>
    </row>
    <row r="207" ht="15.75" customHeight="1">
      <c r="V207" s="141"/>
      <c r="AF207" s="141"/>
      <c r="AG207" s="142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</row>
    <row r="208" ht="15.75" customHeight="1">
      <c r="V208" s="141"/>
      <c r="AF208" s="141"/>
      <c r="AG208" s="142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  <c r="BM208" s="87"/>
      <c r="BN208" s="87"/>
      <c r="BO208" s="87"/>
      <c r="BP208" s="87"/>
      <c r="BQ208" s="87"/>
      <c r="BR208" s="87"/>
      <c r="BS208" s="87"/>
      <c r="BT208" s="87"/>
      <c r="BU208" s="87"/>
      <c r="BV208" s="87"/>
      <c r="BW208" s="87"/>
    </row>
    <row r="209" ht="15.75" customHeight="1">
      <c r="V209" s="141"/>
      <c r="AF209" s="141"/>
      <c r="AG209" s="142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</row>
    <row r="210" ht="15.75" customHeight="1">
      <c r="V210" s="141"/>
      <c r="AF210" s="141"/>
      <c r="AG210" s="142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  <c r="BM210" s="87"/>
      <c r="BN210" s="87"/>
      <c r="BO210" s="87"/>
      <c r="BP210" s="87"/>
      <c r="BQ210" s="87"/>
      <c r="BR210" s="87"/>
      <c r="BS210" s="87"/>
      <c r="BT210" s="87"/>
      <c r="BU210" s="87"/>
      <c r="BV210" s="87"/>
      <c r="BW210" s="87"/>
    </row>
    <row r="211" ht="15.75" customHeight="1">
      <c r="V211" s="141"/>
      <c r="AF211" s="141"/>
      <c r="AG211" s="142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</row>
    <row r="212" ht="15.75" customHeight="1">
      <c r="V212" s="141"/>
      <c r="AF212" s="141"/>
      <c r="AG212" s="142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  <c r="BM212" s="87"/>
      <c r="BN212" s="87"/>
      <c r="BO212" s="87"/>
      <c r="BP212" s="87"/>
      <c r="BQ212" s="87"/>
      <c r="BR212" s="87"/>
      <c r="BS212" s="87"/>
      <c r="BT212" s="87"/>
      <c r="BU212" s="87"/>
      <c r="BV212" s="87"/>
      <c r="BW212" s="87"/>
    </row>
    <row r="213" ht="15.75" customHeight="1">
      <c r="V213" s="141"/>
      <c r="AF213" s="141"/>
      <c r="AG213" s="142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</row>
    <row r="214" ht="15.75" customHeight="1">
      <c r="V214" s="141"/>
      <c r="AF214" s="141"/>
      <c r="AG214" s="142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  <c r="BM214" s="87"/>
      <c r="BN214" s="87"/>
      <c r="BO214" s="87"/>
      <c r="BP214" s="87"/>
      <c r="BQ214" s="87"/>
      <c r="BR214" s="87"/>
      <c r="BS214" s="87"/>
      <c r="BT214" s="87"/>
      <c r="BU214" s="87"/>
      <c r="BV214" s="87"/>
      <c r="BW214" s="87"/>
    </row>
    <row r="215" ht="15.75" customHeight="1">
      <c r="V215" s="141"/>
      <c r="AF215" s="141"/>
      <c r="AG215" s="142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</row>
    <row r="216" ht="15.75" customHeight="1">
      <c r="V216" s="141"/>
      <c r="AF216" s="141"/>
      <c r="AG216" s="142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  <c r="BQ216" s="87"/>
      <c r="BR216" s="87"/>
      <c r="BS216" s="87"/>
      <c r="BT216" s="87"/>
      <c r="BU216" s="87"/>
      <c r="BV216" s="87"/>
      <c r="BW216" s="87"/>
    </row>
    <row r="217" ht="15.75" customHeight="1">
      <c r="V217" s="141"/>
      <c r="AF217" s="141"/>
      <c r="AG217" s="142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</row>
    <row r="218" ht="15.75" customHeight="1">
      <c r="V218" s="141"/>
      <c r="AF218" s="141"/>
      <c r="AG218" s="142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  <c r="BQ218" s="87"/>
      <c r="BR218" s="87"/>
      <c r="BS218" s="87"/>
      <c r="BT218" s="87"/>
      <c r="BU218" s="87"/>
      <c r="BV218" s="87"/>
      <c r="BW218" s="87"/>
    </row>
    <row r="219" ht="15.75" customHeight="1">
      <c r="V219" s="141"/>
      <c r="AF219" s="141"/>
      <c r="AG219" s="142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</row>
    <row r="220" ht="15.75" customHeight="1">
      <c r="V220" s="141"/>
      <c r="AF220" s="141"/>
      <c r="AG220" s="142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  <c r="BM220" s="87"/>
      <c r="BN220" s="87"/>
      <c r="BO220" s="87"/>
      <c r="BP220" s="87"/>
      <c r="BQ220" s="87"/>
      <c r="BR220" s="87"/>
      <c r="BS220" s="87"/>
      <c r="BT220" s="87"/>
      <c r="BU220" s="87"/>
      <c r="BV220" s="87"/>
      <c r="BW220" s="87"/>
    </row>
    <row r="221" ht="15.75" customHeight="1">
      <c r="V221" s="141"/>
      <c r="AF221" s="141"/>
      <c r="AG221" s="142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</row>
    <row r="222" ht="15.75" customHeight="1">
      <c r="V222" s="141"/>
      <c r="AF222" s="141"/>
      <c r="AG222" s="142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  <c r="BQ222" s="87"/>
      <c r="BR222" s="87"/>
      <c r="BS222" s="87"/>
      <c r="BT222" s="87"/>
      <c r="BU222" s="87"/>
      <c r="BV222" s="87"/>
      <c r="BW222" s="87"/>
    </row>
    <row r="223" ht="15.75" customHeight="1">
      <c r="V223" s="141"/>
      <c r="AF223" s="141"/>
      <c r="AG223" s="142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</row>
    <row r="224" ht="15.75" customHeight="1">
      <c r="V224" s="141"/>
      <c r="AF224" s="141"/>
      <c r="AG224" s="142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  <c r="BM224" s="87"/>
      <c r="BN224" s="87"/>
      <c r="BO224" s="87"/>
      <c r="BP224" s="87"/>
      <c r="BQ224" s="87"/>
      <c r="BR224" s="87"/>
      <c r="BS224" s="87"/>
      <c r="BT224" s="87"/>
      <c r="BU224" s="87"/>
      <c r="BV224" s="87"/>
      <c r="BW224" s="87"/>
    </row>
    <row r="225" ht="15.75" customHeight="1">
      <c r="V225" s="141"/>
      <c r="AF225" s="141"/>
      <c r="AG225" s="142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</row>
    <row r="226" ht="15.75" customHeight="1">
      <c r="V226" s="141"/>
      <c r="AF226" s="141"/>
      <c r="AG226" s="142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  <c r="BQ226" s="87"/>
      <c r="BR226" s="87"/>
      <c r="BS226" s="87"/>
      <c r="BT226" s="87"/>
      <c r="BU226" s="87"/>
      <c r="BV226" s="87"/>
      <c r="BW226" s="87"/>
    </row>
    <row r="227" ht="15.75" customHeight="1">
      <c r="V227" s="141"/>
      <c r="AF227" s="141"/>
      <c r="AG227" s="142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</row>
    <row r="228" ht="15.75" customHeight="1">
      <c r="V228" s="141"/>
      <c r="AF228" s="141"/>
      <c r="AG228" s="142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  <c r="BM228" s="87"/>
      <c r="BN228" s="87"/>
      <c r="BO228" s="87"/>
      <c r="BP228" s="87"/>
      <c r="BQ228" s="87"/>
      <c r="BR228" s="87"/>
      <c r="BS228" s="87"/>
      <c r="BT228" s="87"/>
      <c r="BU228" s="87"/>
      <c r="BV228" s="87"/>
      <c r="BW228" s="87"/>
    </row>
    <row r="229" ht="15.75" customHeight="1">
      <c r="V229" s="141"/>
      <c r="AF229" s="141"/>
      <c r="AG229" s="142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</row>
    <row r="230" ht="15.75" customHeight="1">
      <c r="V230" s="141"/>
      <c r="AF230" s="141"/>
      <c r="AG230" s="142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  <c r="BQ230" s="87"/>
      <c r="BR230" s="87"/>
      <c r="BS230" s="87"/>
      <c r="BT230" s="87"/>
      <c r="BU230" s="87"/>
      <c r="BV230" s="87"/>
      <c r="BW230" s="87"/>
    </row>
    <row r="231" ht="15.75" customHeight="1">
      <c r="V231" s="141"/>
      <c r="AF231" s="141"/>
      <c r="AG231" s="142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</row>
    <row r="232" ht="15.75" customHeight="1">
      <c r="V232" s="141"/>
      <c r="AF232" s="141"/>
      <c r="AG232" s="142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  <c r="BM232" s="87"/>
      <c r="BN232" s="87"/>
      <c r="BO232" s="87"/>
      <c r="BP232" s="87"/>
      <c r="BQ232" s="87"/>
      <c r="BR232" s="87"/>
      <c r="BS232" s="87"/>
      <c r="BT232" s="87"/>
      <c r="BU232" s="87"/>
      <c r="BV232" s="87"/>
      <c r="BW232" s="87"/>
    </row>
    <row r="233" ht="15.75" customHeight="1">
      <c r="V233" s="141"/>
      <c r="AF233" s="141"/>
      <c r="AG233" s="142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</row>
    <row r="234" ht="15.75" customHeight="1">
      <c r="V234" s="141"/>
      <c r="AF234" s="141"/>
      <c r="AG234" s="142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  <c r="BQ234" s="87"/>
      <c r="BR234" s="87"/>
      <c r="BS234" s="87"/>
      <c r="BT234" s="87"/>
      <c r="BU234" s="87"/>
      <c r="BV234" s="87"/>
      <c r="BW234" s="87"/>
    </row>
    <row r="235" ht="15.75" customHeight="1">
      <c r="V235" s="141"/>
      <c r="AF235" s="141"/>
      <c r="AG235" s="142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</row>
    <row r="236" ht="15.75" customHeight="1">
      <c r="V236" s="141"/>
      <c r="AF236" s="141"/>
      <c r="AG236" s="142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</row>
    <row r="237" ht="15.75" customHeight="1">
      <c r="V237" s="141"/>
      <c r="AF237" s="141"/>
      <c r="AG237" s="142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</row>
    <row r="238" ht="15.75" customHeight="1">
      <c r="V238" s="141"/>
      <c r="AF238" s="141"/>
      <c r="AG238" s="142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  <c r="BQ238" s="87"/>
      <c r="BR238" s="87"/>
      <c r="BS238" s="87"/>
      <c r="BT238" s="87"/>
      <c r="BU238" s="87"/>
      <c r="BV238" s="87"/>
      <c r="BW238" s="87"/>
    </row>
    <row r="239" ht="15.75" customHeight="1">
      <c r="V239" s="141"/>
      <c r="AF239" s="141"/>
      <c r="AG239" s="142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</row>
    <row r="240" ht="15.75" customHeight="1">
      <c r="V240" s="141"/>
      <c r="AF240" s="141"/>
      <c r="AG240" s="142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  <c r="BM240" s="87"/>
      <c r="BN240" s="87"/>
      <c r="BO240" s="87"/>
      <c r="BP240" s="87"/>
      <c r="BQ240" s="87"/>
      <c r="BR240" s="87"/>
      <c r="BS240" s="87"/>
      <c r="BT240" s="87"/>
      <c r="BU240" s="87"/>
      <c r="BV240" s="87"/>
      <c r="BW240" s="87"/>
    </row>
    <row r="241" ht="15.75" customHeight="1">
      <c r="V241" s="141"/>
      <c r="AF241" s="141"/>
      <c r="AG241" s="142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</row>
    <row r="242" ht="15.75" customHeight="1">
      <c r="V242" s="141"/>
      <c r="AF242" s="141"/>
      <c r="AG242" s="142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  <c r="BM242" s="87"/>
      <c r="BN242" s="87"/>
      <c r="BO242" s="87"/>
      <c r="BP242" s="87"/>
      <c r="BQ242" s="87"/>
      <c r="BR242" s="87"/>
      <c r="BS242" s="87"/>
      <c r="BT242" s="87"/>
      <c r="BU242" s="87"/>
      <c r="BV242" s="87"/>
      <c r="BW242" s="87"/>
    </row>
    <row r="243" ht="15.75" customHeight="1">
      <c r="V243" s="141"/>
      <c r="AF243" s="141"/>
      <c r="AG243" s="142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</row>
    <row r="244" ht="15.75" customHeight="1">
      <c r="V244" s="141"/>
      <c r="AF244" s="141"/>
      <c r="AG244" s="142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</row>
    <row r="245" ht="15.75" customHeight="1">
      <c r="V245" s="141"/>
      <c r="AF245" s="141"/>
      <c r="AG245" s="142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</row>
    <row r="246" ht="15.75" customHeight="1">
      <c r="V246" s="141"/>
      <c r="AF246" s="141"/>
      <c r="AG246" s="142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</row>
    <row r="247" ht="15.75" customHeight="1">
      <c r="V247" s="141"/>
      <c r="AF247" s="141"/>
      <c r="AG247" s="142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</row>
    <row r="248" ht="15.75" customHeight="1">
      <c r="V248" s="141"/>
      <c r="AF248" s="141"/>
      <c r="AG248" s="142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</row>
    <row r="249" ht="15.75" customHeight="1">
      <c r="V249" s="141"/>
      <c r="AF249" s="141"/>
      <c r="AG249" s="142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</row>
    <row r="250" ht="15.75" customHeight="1">
      <c r="V250" s="141"/>
      <c r="AF250" s="141"/>
      <c r="AG250" s="142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  <c r="BM250" s="87"/>
      <c r="BN250" s="87"/>
      <c r="BO250" s="87"/>
      <c r="BP250" s="87"/>
      <c r="BQ250" s="87"/>
      <c r="BR250" s="87"/>
      <c r="BS250" s="87"/>
      <c r="BT250" s="87"/>
      <c r="BU250" s="87"/>
      <c r="BV250" s="87"/>
      <c r="BW250" s="87"/>
    </row>
    <row r="251" ht="15.75" customHeight="1">
      <c r="V251" s="141"/>
      <c r="AF251" s="141"/>
      <c r="AG251" s="142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</row>
    <row r="252" ht="15.75" customHeight="1">
      <c r="V252" s="141"/>
      <c r="AF252" s="141"/>
      <c r="AG252" s="142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  <c r="BQ252" s="87"/>
      <c r="BR252" s="87"/>
      <c r="BS252" s="87"/>
      <c r="BT252" s="87"/>
      <c r="BU252" s="87"/>
      <c r="BV252" s="87"/>
      <c r="BW252" s="87"/>
    </row>
    <row r="253" ht="15.75" customHeight="1">
      <c r="V253" s="141"/>
      <c r="AF253" s="141"/>
      <c r="AG253" s="142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</row>
    <row r="254" ht="15.75" customHeight="1">
      <c r="V254" s="141"/>
      <c r="AF254" s="141"/>
      <c r="AG254" s="142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  <c r="BQ254" s="87"/>
      <c r="BR254" s="87"/>
      <c r="BS254" s="87"/>
      <c r="BT254" s="87"/>
      <c r="BU254" s="87"/>
      <c r="BV254" s="87"/>
      <c r="BW254" s="87"/>
    </row>
    <row r="255" ht="15.75" customHeight="1">
      <c r="V255" s="141"/>
      <c r="AF255" s="141"/>
      <c r="AG255" s="142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</row>
    <row r="256" ht="15.75" customHeight="1">
      <c r="V256" s="141"/>
      <c r="AF256" s="141"/>
      <c r="AG256" s="142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  <c r="BM256" s="87"/>
      <c r="BN256" s="87"/>
      <c r="BO256" s="87"/>
      <c r="BP256" s="87"/>
      <c r="BQ256" s="87"/>
      <c r="BR256" s="87"/>
      <c r="BS256" s="87"/>
      <c r="BT256" s="87"/>
      <c r="BU256" s="87"/>
      <c r="BV256" s="87"/>
      <c r="BW256" s="87"/>
    </row>
    <row r="257" ht="15.75" customHeight="1">
      <c r="V257" s="141"/>
      <c r="AF257" s="141"/>
      <c r="AG257" s="142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</row>
    <row r="258" ht="15.75" customHeight="1">
      <c r="V258" s="141"/>
      <c r="AF258" s="141"/>
      <c r="AG258" s="142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  <c r="BM258" s="87"/>
      <c r="BN258" s="87"/>
      <c r="BO258" s="87"/>
      <c r="BP258" s="87"/>
      <c r="BQ258" s="87"/>
      <c r="BR258" s="87"/>
      <c r="BS258" s="87"/>
      <c r="BT258" s="87"/>
      <c r="BU258" s="87"/>
      <c r="BV258" s="87"/>
      <c r="BW258" s="87"/>
    </row>
    <row r="259" ht="15.75" customHeight="1">
      <c r="V259" s="141"/>
      <c r="AF259" s="141"/>
      <c r="AG259" s="142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</row>
    <row r="260" ht="15.75" customHeight="1">
      <c r="V260" s="141"/>
      <c r="AF260" s="141"/>
      <c r="AG260" s="142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  <c r="BM260" s="87"/>
      <c r="BN260" s="87"/>
      <c r="BO260" s="87"/>
      <c r="BP260" s="87"/>
      <c r="BQ260" s="87"/>
      <c r="BR260" s="87"/>
      <c r="BS260" s="87"/>
      <c r="BT260" s="87"/>
      <c r="BU260" s="87"/>
      <c r="BV260" s="87"/>
      <c r="BW260" s="87"/>
    </row>
    <row r="261" ht="15.75" customHeight="1">
      <c r="V261" s="141"/>
      <c r="AF261" s="141"/>
      <c r="AG261" s="142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</row>
    <row r="262" ht="15.75" customHeight="1">
      <c r="V262" s="141"/>
      <c r="AF262" s="141"/>
      <c r="AG262" s="142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  <c r="BQ262" s="87"/>
      <c r="BR262" s="87"/>
      <c r="BS262" s="87"/>
      <c r="BT262" s="87"/>
      <c r="BU262" s="87"/>
      <c r="BV262" s="87"/>
      <c r="BW262" s="87"/>
    </row>
    <row r="263" ht="15.75" customHeight="1">
      <c r="V263" s="141"/>
      <c r="AF263" s="141"/>
      <c r="AG263" s="142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</row>
    <row r="264" ht="15.75" customHeight="1">
      <c r="V264" s="141"/>
      <c r="AF264" s="141"/>
      <c r="AG264" s="142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  <c r="BM264" s="87"/>
      <c r="BN264" s="87"/>
      <c r="BO264" s="87"/>
      <c r="BP264" s="87"/>
      <c r="BQ264" s="87"/>
      <c r="BR264" s="87"/>
      <c r="BS264" s="87"/>
      <c r="BT264" s="87"/>
      <c r="BU264" s="87"/>
      <c r="BV264" s="87"/>
      <c r="BW264" s="87"/>
    </row>
    <row r="265" ht="15.75" customHeight="1">
      <c r="V265" s="141"/>
      <c r="AF265" s="141"/>
      <c r="AG265" s="142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</row>
    <row r="266" ht="15.75" customHeight="1">
      <c r="V266" s="141"/>
      <c r="AF266" s="141"/>
      <c r="AG266" s="142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  <c r="BQ266" s="87"/>
      <c r="BR266" s="87"/>
      <c r="BS266" s="87"/>
      <c r="BT266" s="87"/>
      <c r="BU266" s="87"/>
      <c r="BV266" s="87"/>
      <c r="BW266" s="87"/>
    </row>
    <row r="267" ht="15.75" customHeight="1">
      <c r="V267" s="141"/>
      <c r="AF267" s="141"/>
      <c r="AG267" s="142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</row>
    <row r="268" ht="15.75" customHeight="1">
      <c r="V268" s="141"/>
      <c r="AF268" s="141"/>
      <c r="AG268" s="142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  <c r="BM268" s="87"/>
      <c r="BN268" s="87"/>
      <c r="BO268" s="87"/>
      <c r="BP268" s="87"/>
      <c r="BQ268" s="87"/>
      <c r="BR268" s="87"/>
      <c r="BS268" s="87"/>
      <c r="BT268" s="87"/>
      <c r="BU268" s="87"/>
      <c r="BV268" s="87"/>
      <c r="BW268" s="87"/>
    </row>
    <row r="269" ht="15.75" customHeight="1">
      <c r="V269" s="141"/>
      <c r="AF269" s="141"/>
      <c r="AG269" s="142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</row>
    <row r="270" ht="15.75" customHeight="1">
      <c r="V270" s="141"/>
      <c r="AF270" s="141"/>
      <c r="AG270" s="142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  <c r="BM270" s="87"/>
      <c r="BN270" s="87"/>
      <c r="BO270" s="87"/>
      <c r="BP270" s="87"/>
      <c r="BQ270" s="87"/>
      <c r="BR270" s="87"/>
      <c r="BS270" s="87"/>
      <c r="BT270" s="87"/>
      <c r="BU270" s="87"/>
      <c r="BV270" s="87"/>
      <c r="BW270" s="87"/>
    </row>
    <row r="271" ht="15.75" customHeight="1">
      <c r="V271" s="141"/>
      <c r="AF271" s="141"/>
      <c r="AG271" s="142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</row>
    <row r="272" ht="15.75" customHeight="1">
      <c r="V272" s="141"/>
      <c r="AF272" s="141"/>
      <c r="AG272" s="142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  <c r="BM272" s="87"/>
      <c r="BN272" s="87"/>
      <c r="BO272" s="87"/>
      <c r="BP272" s="87"/>
      <c r="BQ272" s="87"/>
      <c r="BR272" s="87"/>
      <c r="BS272" s="87"/>
      <c r="BT272" s="87"/>
      <c r="BU272" s="87"/>
      <c r="BV272" s="87"/>
      <c r="BW272" s="87"/>
    </row>
    <row r="273" ht="15.75" customHeight="1">
      <c r="V273" s="141"/>
      <c r="AF273" s="141"/>
      <c r="AG273" s="142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</row>
    <row r="274" ht="15.75" customHeight="1">
      <c r="V274" s="141"/>
      <c r="AF274" s="141"/>
      <c r="AG274" s="142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  <c r="BM274" s="87"/>
      <c r="BN274" s="87"/>
      <c r="BO274" s="87"/>
      <c r="BP274" s="87"/>
      <c r="BQ274" s="87"/>
      <c r="BR274" s="87"/>
      <c r="BS274" s="87"/>
      <c r="BT274" s="87"/>
      <c r="BU274" s="87"/>
      <c r="BV274" s="87"/>
      <c r="BW274" s="87"/>
    </row>
    <row r="275" ht="15.75" customHeight="1">
      <c r="V275" s="141"/>
      <c r="AF275" s="141"/>
      <c r="AG275" s="142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</row>
    <row r="276" ht="15.75" customHeight="1">
      <c r="V276" s="141"/>
      <c r="AF276" s="141"/>
      <c r="AG276" s="142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  <c r="BQ276" s="87"/>
      <c r="BR276" s="87"/>
      <c r="BS276" s="87"/>
      <c r="BT276" s="87"/>
      <c r="BU276" s="87"/>
      <c r="BV276" s="87"/>
      <c r="BW276" s="87"/>
    </row>
    <row r="277" ht="15.75" customHeight="1">
      <c r="V277" s="141"/>
      <c r="AF277" s="141"/>
      <c r="AG277" s="142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</row>
    <row r="278" ht="15.75" customHeight="1">
      <c r="V278" s="141"/>
      <c r="AF278" s="141"/>
      <c r="AG278" s="142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  <c r="BM278" s="87"/>
      <c r="BN278" s="87"/>
      <c r="BO278" s="87"/>
      <c r="BP278" s="87"/>
      <c r="BQ278" s="87"/>
      <c r="BR278" s="87"/>
      <c r="BS278" s="87"/>
      <c r="BT278" s="87"/>
      <c r="BU278" s="87"/>
      <c r="BV278" s="87"/>
      <c r="BW278" s="87"/>
    </row>
    <row r="279" ht="15.75" customHeight="1">
      <c r="V279" s="141"/>
      <c r="AF279" s="141"/>
      <c r="AG279" s="142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</row>
    <row r="280" ht="15.75" customHeight="1">
      <c r="V280" s="141"/>
      <c r="AF280" s="141"/>
      <c r="AG280" s="142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  <c r="BM280" s="87"/>
      <c r="BN280" s="87"/>
      <c r="BO280" s="87"/>
      <c r="BP280" s="87"/>
      <c r="BQ280" s="87"/>
      <c r="BR280" s="87"/>
      <c r="BS280" s="87"/>
      <c r="BT280" s="87"/>
      <c r="BU280" s="87"/>
      <c r="BV280" s="87"/>
      <c r="BW280" s="87"/>
    </row>
    <row r="281" ht="15.75" customHeight="1">
      <c r="V281" s="141"/>
      <c r="AF281" s="141"/>
      <c r="AG281" s="142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</row>
    <row r="282" ht="15.75" customHeight="1">
      <c r="V282" s="141"/>
      <c r="AF282" s="141"/>
      <c r="AG282" s="142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  <c r="BM282" s="87"/>
      <c r="BN282" s="87"/>
      <c r="BO282" s="87"/>
      <c r="BP282" s="87"/>
      <c r="BQ282" s="87"/>
      <c r="BR282" s="87"/>
      <c r="BS282" s="87"/>
      <c r="BT282" s="87"/>
      <c r="BU282" s="87"/>
      <c r="BV282" s="87"/>
      <c r="BW282" s="87"/>
    </row>
    <row r="283" ht="15.75" customHeight="1">
      <c r="V283" s="141"/>
      <c r="AF283" s="141"/>
      <c r="AG283" s="142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</row>
    <row r="284" ht="15.75" customHeight="1">
      <c r="V284" s="141"/>
      <c r="AF284" s="141"/>
      <c r="AG284" s="142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  <c r="BM284" s="87"/>
      <c r="BN284" s="87"/>
      <c r="BO284" s="87"/>
      <c r="BP284" s="87"/>
      <c r="BQ284" s="87"/>
      <c r="BR284" s="87"/>
      <c r="BS284" s="87"/>
      <c r="BT284" s="87"/>
      <c r="BU284" s="87"/>
      <c r="BV284" s="87"/>
      <c r="BW284" s="87"/>
    </row>
    <row r="285" ht="15.75" customHeight="1">
      <c r="V285" s="141"/>
      <c r="AF285" s="141"/>
      <c r="AG285" s="142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</row>
    <row r="286" ht="15.75" customHeight="1">
      <c r="V286" s="141"/>
      <c r="AF286" s="141"/>
      <c r="AG286" s="142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  <c r="BM286" s="87"/>
      <c r="BN286" s="87"/>
      <c r="BO286" s="87"/>
      <c r="BP286" s="87"/>
      <c r="BQ286" s="87"/>
      <c r="BR286" s="87"/>
      <c r="BS286" s="87"/>
      <c r="BT286" s="87"/>
      <c r="BU286" s="87"/>
      <c r="BV286" s="87"/>
      <c r="BW286" s="87"/>
    </row>
    <row r="287" ht="15.75" customHeight="1">
      <c r="V287" s="141"/>
      <c r="AF287" s="141"/>
      <c r="AG287" s="142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</row>
    <row r="288" ht="15.75" customHeight="1">
      <c r="V288" s="141"/>
      <c r="AF288" s="141"/>
      <c r="AG288" s="142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  <c r="BM288" s="87"/>
      <c r="BN288" s="87"/>
      <c r="BO288" s="87"/>
      <c r="BP288" s="87"/>
      <c r="BQ288" s="87"/>
      <c r="BR288" s="87"/>
      <c r="BS288" s="87"/>
      <c r="BT288" s="87"/>
      <c r="BU288" s="87"/>
      <c r="BV288" s="87"/>
      <c r="BW288" s="87"/>
    </row>
    <row r="289" ht="15.75" customHeight="1">
      <c r="V289" s="141"/>
      <c r="AF289" s="141"/>
      <c r="AG289" s="142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  <c r="BQ289" s="87"/>
      <c r="BR289" s="87"/>
      <c r="BS289" s="87"/>
      <c r="BT289" s="87"/>
      <c r="BU289" s="87"/>
      <c r="BV289" s="87"/>
      <c r="BW289" s="87"/>
    </row>
    <row r="290" ht="15.75" customHeight="1">
      <c r="V290" s="141"/>
      <c r="AF290" s="141"/>
      <c r="AG290" s="142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  <c r="BM290" s="87"/>
      <c r="BN290" s="87"/>
      <c r="BO290" s="87"/>
      <c r="BP290" s="87"/>
      <c r="BQ290" s="87"/>
      <c r="BR290" s="87"/>
      <c r="BS290" s="87"/>
      <c r="BT290" s="87"/>
      <c r="BU290" s="87"/>
      <c r="BV290" s="87"/>
      <c r="BW290" s="87"/>
    </row>
    <row r="291" ht="15.75" customHeight="1">
      <c r="V291" s="141"/>
      <c r="AF291" s="141"/>
      <c r="AG291" s="142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  <c r="BQ291" s="87"/>
      <c r="BR291" s="87"/>
      <c r="BS291" s="87"/>
      <c r="BT291" s="87"/>
      <c r="BU291" s="87"/>
      <c r="BV291" s="87"/>
      <c r="BW291" s="87"/>
    </row>
    <row r="292" ht="15.75" customHeight="1">
      <c r="V292" s="141"/>
      <c r="AF292" s="141"/>
      <c r="AG292" s="142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  <c r="BM292" s="87"/>
      <c r="BN292" s="87"/>
      <c r="BO292" s="87"/>
      <c r="BP292" s="87"/>
      <c r="BQ292" s="87"/>
      <c r="BR292" s="87"/>
      <c r="BS292" s="87"/>
      <c r="BT292" s="87"/>
      <c r="BU292" s="87"/>
      <c r="BV292" s="87"/>
      <c r="BW292" s="87"/>
    </row>
    <row r="293" ht="15.75" customHeight="1">
      <c r="V293" s="141"/>
      <c r="AF293" s="141"/>
      <c r="AG293" s="142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</row>
    <row r="294" ht="15.75" customHeight="1">
      <c r="V294" s="141"/>
      <c r="AF294" s="141"/>
      <c r="AG294" s="142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  <c r="BM294" s="87"/>
      <c r="BN294" s="87"/>
      <c r="BO294" s="87"/>
      <c r="BP294" s="87"/>
      <c r="BQ294" s="87"/>
      <c r="BR294" s="87"/>
      <c r="BS294" s="87"/>
      <c r="BT294" s="87"/>
      <c r="BU294" s="87"/>
      <c r="BV294" s="87"/>
      <c r="BW294" s="87"/>
    </row>
    <row r="295" ht="15.75" customHeight="1">
      <c r="V295" s="141"/>
      <c r="AF295" s="141"/>
      <c r="AG295" s="142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  <c r="BM295" s="87"/>
      <c r="BN295" s="87"/>
      <c r="BO295" s="87"/>
      <c r="BP295" s="87"/>
      <c r="BQ295" s="87"/>
      <c r="BR295" s="87"/>
      <c r="BS295" s="87"/>
      <c r="BT295" s="87"/>
      <c r="BU295" s="87"/>
      <c r="BV295" s="87"/>
      <c r="BW295" s="87"/>
    </row>
    <row r="296" ht="15.75" customHeight="1">
      <c r="V296" s="141"/>
      <c r="AF296" s="141"/>
      <c r="AG296" s="142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  <c r="BM296" s="87"/>
      <c r="BN296" s="87"/>
      <c r="BO296" s="87"/>
      <c r="BP296" s="87"/>
      <c r="BQ296" s="87"/>
      <c r="BR296" s="87"/>
      <c r="BS296" s="87"/>
      <c r="BT296" s="87"/>
      <c r="BU296" s="87"/>
      <c r="BV296" s="87"/>
      <c r="BW296" s="87"/>
    </row>
    <row r="297" ht="15.75" customHeight="1">
      <c r="V297" s="141"/>
      <c r="AF297" s="141"/>
      <c r="AG297" s="142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  <c r="BM297" s="87"/>
      <c r="BN297" s="87"/>
      <c r="BO297" s="87"/>
      <c r="BP297" s="87"/>
      <c r="BQ297" s="87"/>
      <c r="BR297" s="87"/>
      <c r="BS297" s="87"/>
      <c r="BT297" s="87"/>
      <c r="BU297" s="87"/>
      <c r="BV297" s="87"/>
      <c r="BW297" s="87"/>
    </row>
    <row r="298" ht="15.75" customHeight="1">
      <c r="V298" s="141"/>
      <c r="AF298" s="141"/>
      <c r="AG298" s="142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  <c r="BM298" s="87"/>
      <c r="BN298" s="87"/>
      <c r="BO298" s="87"/>
      <c r="BP298" s="87"/>
      <c r="BQ298" s="87"/>
      <c r="BR298" s="87"/>
      <c r="BS298" s="87"/>
      <c r="BT298" s="87"/>
      <c r="BU298" s="87"/>
      <c r="BV298" s="87"/>
      <c r="BW298" s="87"/>
    </row>
    <row r="299" ht="15.75" customHeight="1">
      <c r="V299" s="141"/>
      <c r="AF299" s="141"/>
      <c r="AG299" s="142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  <c r="BM299" s="87"/>
      <c r="BN299" s="87"/>
      <c r="BO299" s="87"/>
      <c r="BP299" s="87"/>
      <c r="BQ299" s="87"/>
      <c r="BR299" s="87"/>
      <c r="BS299" s="87"/>
      <c r="BT299" s="87"/>
      <c r="BU299" s="87"/>
      <c r="BV299" s="87"/>
      <c r="BW299" s="87"/>
    </row>
    <row r="300" ht="15.75" customHeight="1">
      <c r="V300" s="141"/>
      <c r="AF300" s="141"/>
      <c r="AG300" s="142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  <c r="BM300" s="87"/>
      <c r="BN300" s="87"/>
      <c r="BO300" s="87"/>
      <c r="BP300" s="87"/>
      <c r="BQ300" s="87"/>
      <c r="BR300" s="87"/>
      <c r="BS300" s="87"/>
      <c r="BT300" s="87"/>
      <c r="BU300" s="87"/>
      <c r="BV300" s="87"/>
      <c r="BW300" s="87"/>
    </row>
    <row r="301" ht="15.75" customHeight="1">
      <c r="V301" s="141"/>
      <c r="AF301" s="141"/>
      <c r="AG301" s="142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  <c r="BM301" s="87"/>
      <c r="BN301" s="87"/>
      <c r="BO301" s="87"/>
      <c r="BP301" s="87"/>
      <c r="BQ301" s="87"/>
      <c r="BR301" s="87"/>
      <c r="BS301" s="87"/>
      <c r="BT301" s="87"/>
      <c r="BU301" s="87"/>
      <c r="BV301" s="87"/>
      <c r="BW301" s="87"/>
    </row>
    <row r="302" ht="15.75" customHeight="1">
      <c r="V302" s="141"/>
      <c r="AF302" s="141"/>
      <c r="AG302" s="142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  <c r="BM302" s="87"/>
      <c r="BN302" s="87"/>
      <c r="BO302" s="87"/>
      <c r="BP302" s="87"/>
      <c r="BQ302" s="87"/>
      <c r="BR302" s="87"/>
      <c r="BS302" s="87"/>
      <c r="BT302" s="87"/>
      <c r="BU302" s="87"/>
      <c r="BV302" s="87"/>
      <c r="BW302" s="87"/>
    </row>
    <row r="303" ht="15.75" customHeight="1">
      <c r="V303" s="141"/>
      <c r="AF303" s="141"/>
      <c r="AG303" s="142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  <c r="BM303" s="87"/>
      <c r="BN303" s="87"/>
      <c r="BO303" s="87"/>
      <c r="BP303" s="87"/>
      <c r="BQ303" s="87"/>
      <c r="BR303" s="87"/>
      <c r="BS303" s="87"/>
      <c r="BT303" s="87"/>
      <c r="BU303" s="87"/>
      <c r="BV303" s="87"/>
      <c r="BW303" s="87"/>
    </row>
    <row r="304" ht="15.75" customHeight="1">
      <c r="V304" s="141"/>
      <c r="AF304" s="141"/>
      <c r="AG304" s="142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  <c r="BM304" s="87"/>
      <c r="BN304" s="87"/>
      <c r="BO304" s="87"/>
      <c r="BP304" s="87"/>
      <c r="BQ304" s="87"/>
      <c r="BR304" s="87"/>
      <c r="BS304" s="87"/>
      <c r="BT304" s="87"/>
      <c r="BU304" s="87"/>
      <c r="BV304" s="87"/>
      <c r="BW304" s="87"/>
    </row>
    <row r="305" ht="15.75" customHeight="1">
      <c r="V305" s="141"/>
      <c r="AF305" s="141"/>
      <c r="AG305" s="142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  <c r="BM305" s="87"/>
      <c r="BN305" s="87"/>
      <c r="BO305" s="87"/>
      <c r="BP305" s="87"/>
      <c r="BQ305" s="87"/>
      <c r="BR305" s="87"/>
      <c r="BS305" s="87"/>
      <c r="BT305" s="87"/>
      <c r="BU305" s="87"/>
      <c r="BV305" s="87"/>
      <c r="BW305" s="87"/>
    </row>
    <row r="306" ht="15.75" customHeight="1">
      <c r="V306" s="141"/>
      <c r="AF306" s="141"/>
      <c r="AG306" s="142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  <c r="BM306" s="87"/>
      <c r="BN306" s="87"/>
      <c r="BO306" s="87"/>
      <c r="BP306" s="87"/>
      <c r="BQ306" s="87"/>
      <c r="BR306" s="87"/>
      <c r="BS306" s="87"/>
      <c r="BT306" s="87"/>
      <c r="BU306" s="87"/>
      <c r="BV306" s="87"/>
      <c r="BW306" s="87"/>
    </row>
    <row r="307" ht="15.75" customHeight="1">
      <c r="V307" s="141"/>
      <c r="AF307" s="141"/>
      <c r="AG307" s="142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  <c r="BM307" s="87"/>
      <c r="BN307" s="87"/>
      <c r="BO307" s="87"/>
      <c r="BP307" s="87"/>
      <c r="BQ307" s="87"/>
      <c r="BR307" s="87"/>
      <c r="BS307" s="87"/>
      <c r="BT307" s="87"/>
      <c r="BU307" s="87"/>
      <c r="BV307" s="87"/>
      <c r="BW307" s="87"/>
    </row>
    <row r="308" ht="15.75" customHeight="1">
      <c r="V308" s="141"/>
      <c r="AF308" s="141"/>
      <c r="AG308" s="142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  <c r="BM308" s="87"/>
      <c r="BN308" s="87"/>
      <c r="BO308" s="87"/>
      <c r="BP308" s="87"/>
      <c r="BQ308" s="87"/>
      <c r="BR308" s="87"/>
      <c r="BS308" s="87"/>
      <c r="BT308" s="87"/>
      <c r="BU308" s="87"/>
      <c r="BV308" s="87"/>
      <c r="BW308" s="87"/>
    </row>
    <row r="309" ht="15.75" customHeight="1">
      <c r="V309" s="141"/>
      <c r="AF309" s="141"/>
      <c r="AG309" s="142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  <c r="BM309" s="87"/>
      <c r="BN309" s="87"/>
      <c r="BO309" s="87"/>
      <c r="BP309" s="87"/>
      <c r="BQ309" s="87"/>
      <c r="BR309" s="87"/>
      <c r="BS309" s="87"/>
      <c r="BT309" s="87"/>
      <c r="BU309" s="87"/>
      <c r="BV309" s="87"/>
      <c r="BW309" s="87"/>
    </row>
    <row r="310" ht="15.75" customHeight="1">
      <c r="V310" s="141"/>
      <c r="AF310" s="141"/>
      <c r="AG310" s="142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  <c r="BM310" s="87"/>
      <c r="BN310" s="87"/>
      <c r="BO310" s="87"/>
      <c r="BP310" s="87"/>
      <c r="BQ310" s="87"/>
      <c r="BR310" s="87"/>
      <c r="BS310" s="87"/>
      <c r="BT310" s="87"/>
      <c r="BU310" s="87"/>
      <c r="BV310" s="87"/>
      <c r="BW310" s="87"/>
    </row>
    <row r="311" ht="15.75" customHeight="1">
      <c r="V311" s="141"/>
      <c r="AF311" s="141"/>
      <c r="AG311" s="142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  <c r="BM311" s="87"/>
      <c r="BN311" s="87"/>
      <c r="BO311" s="87"/>
      <c r="BP311" s="87"/>
      <c r="BQ311" s="87"/>
      <c r="BR311" s="87"/>
      <c r="BS311" s="87"/>
      <c r="BT311" s="87"/>
      <c r="BU311" s="87"/>
      <c r="BV311" s="87"/>
      <c r="BW311" s="87"/>
    </row>
    <row r="312" ht="15.75" customHeight="1">
      <c r="V312" s="141"/>
      <c r="AF312" s="141"/>
      <c r="AG312" s="142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  <c r="BM312" s="87"/>
      <c r="BN312" s="87"/>
      <c r="BO312" s="87"/>
      <c r="BP312" s="87"/>
      <c r="BQ312" s="87"/>
      <c r="BR312" s="87"/>
      <c r="BS312" s="87"/>
      <c r="BT312" s="87"/>
      <c r="BU312" s="87"/>
      <c r="BV312" s="87"/>
      <c r="BW312" s="87"/>
    </row>
    <row r="313" ht="15.75" customHeight="1">
      <c r="V313" s="141"/>
      <c r="AF313" s="141"/>
      <c r="AG313" s="142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  <c r="BM313" s="87"/>
      <c r="BN313" s="87"/>
      <c r="BO313" s="87"/>
      <c r="BP313" s="87"/>
      <c r="BQ313" s="87"/>
      <c r="BR313" s="87"/>
      <c r="BS313" s="87"/>
      <c r="BT313" s="87"/>
      <c r="BU313" s="87"/>
      <c r="BV313" s="87"/>
      <c r="BW313" s="87"/>
    </row>
    <row r="314" ht="15.75" customHeight="1">
      <c r="V314" s="141"/>
      <c r="AF314" s="141"/>
      <c r="AG314" s="142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  <c r="BM314" s="87"/>
      <c r="BN314" s="87"/>
      <c r="BO314" s="87"/>
      <c r="BP314" s="87"/>
      <c r="BQ314" s="87"/>
      <c r="BR314" s="87"/>
      <c r="BS314" s="87"/>
      <c r="BT314" s="87"/>
      <c r="BU314" s="87"/>
      <c r="BV314" s="87"/>
      <c r="BW314" s="87"/>
    </row>
    <row r="315" ht="15.75" customHeight="1">
      <c r="V315" s="141"/>
      <c r="AF315" s="141"/>
      <c r="AG315" s="142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  <c r="BQ315" s="87"/>
      <c r="BR315" s="87"/>
      <c r="BS315" s="87"/>
      <c r="BT315" s="87"/>
      <c r="BU315" s="87"/>
      <c r="BV315" s="87"/>
      <c r="BW315" s="87"/>
    </row>
    <row r="316" ht="15.75" customHeight="1">
      <c r="V316" s="141"/>
      <c r="AF316" s="141"/>
      <c r="AG316" s="142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  <c r="BM316" s="87"/>
      <c r="BN316" s="87"/>
      <c r="BO316" s="87"/>
      <c r="BP316" s="87"/>
      <c r="BQ316" s="87"/>
      <c r="BR316" s="87"/>
      <c r="BS316" s="87"/>
      <c r="BT316" s="87"/>
      <c r="BU316" s="87"/>
      <c r="BV316" s="87"/>
      <c r="BW316" s="87"/>
    </row>
    <row r="317" ht="15.75" customHeight="1">
      <c r="V317" s="141"/>
      <c r="AF317" s="141"/>
      <c r="AG317" s="142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  <c r="BM317" s="87"/>
      <c r="BN317" s="87"/>
      <c r="BO317" s="87"/>
      <c r="BP317" s="87"/>
      <c r="BQ317" s="87"/>
      <c r="BR317" s="87"/>
      <c r="BS317" s="87"/>
      <c r="BT317" s="87"/>
      <c r="BU317" s="87"/>
      <c r="BV317" s="87"/>
      <c r="BW317" s="87"/>
    </row>
    <row r="318" ht="15.75" customHeight="1">
      <c r="V318" s="141"/>
      <c r="AF318" s="141"/>
      <c r="AG318" s="142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  <c r="BM318" s="87"/>
      <c r="BN318" s="87"/>
      <c r="BO318" s="87"/>
      <c r="BP318" s="87"/>
      <c r="BQ318" s="87"/>
      <c r="BR318" s="87"/>
      <c r="BS318" s="87"/>
      <c r="BT318" s="87"/>
      <c r="BU318" s="87"/>
      <c r="BV318" s="87"/>
      <c r="BW318" s="87"/>
    </row>
    <row r="319" ht="15.75" customHeight="1">
      <c r="V319" s="141"/>
      <c r="AF319" s="141"/>
      <c r="AG319" s="142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  <c r="BM319" s="87"/>
      <c r="BN319" s="87"/>
      <c r="BO319" s="87"/>
      <c r="BP319" s="87"/>
      <c r="BQ319" s="87"/>
      <c r="BR319" s="87"/>
      <c r="BS319" s="87"/>
      <c r="BT319" s="87"/>
      <c r="BU319" s="87"/>
      <c r="BV319" s="87"/>
      <c r="BW319" s="87"/>
    </row>
    <row r="320" ht="15.75" customHeight="1">
      <c r="V320" s="141"/>
      <c r="AF320" s="141"/>
      <c r="AG320" s="142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  <c r="BM320" s="87"/>
      <c r="BN320" s="87"/>
      <c r="BO320" s="87"/>
      <c r="BP320" s="87"/>
      <c r="BQ320" s="87"/>
      <c r="BR320" s="87"/>
      <c r="BS320" s="87"/>
      <c r="BT320" s="87"/>
      <c r="BU320" s="87"/>
      <c r="BV320" s="87"/>
      <c r="BW320" s="87"/>
    </row>
    <row r="321" ht="15.75" customHeight="1">
      <c r="V321" s="141"/>
      <c r="AF321" s="141"/>
      <c r="AG321" s="142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  <c r="BM321" s="87"/>
      <c r="BN321" s="87"/>
      <c r="BO321" s="87"/>
      <c r="BP321" s="87"/>
      <c r="BQ321" s="87"/>
      <c r="BR321" s="87"/>
      <c r="BS321" s="87"/>
      <c r="BT321" s="87"/>
      <c r="BU321" s="87"/>
      <c r="BV321" s="87"/>
      <c r="BW321" s="87"/>
    </row>
    <row r="322" ht="15.75" customHeight="1">
      <c r="V322" s="141"/>
      <c r="AF322" s="141"/>
      <c r="AG322" s="142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  <c r="BM322" s="87"/>
      <c r="BN322" s="87"/>
      <c r="BO322" s="87"/>
      <c r="BP322" s="87"/>
      <c r="BQ322" s="87"/>
      <c r="BR322" s="87"/>
      <c r="BS322" s="87"/>
      <c r="BT322" s="87"/>
      <c r="BU322" s="87"/>
      <c r="BV322" s="87"/>
      <c r="BW322" s="87"/>
    </row>
    <row r="323" ht="15.75" customHeight="1">
      <c r="V323" s="141"/>
      <c r="AF323" s="141"/>
      <c r="AG323" s="142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  <c r="BM323" s="87"/>
      <c r="BN323" s="87"/>
      <c r="BO323" s="87"/>
      <c r="BP323" s="87"/>
      <c r="BQ323" s="87"/>
      <c r="BR323" s="87"/>
      <c r="BS323" s="87"/>
      <c r="BT323" s="87"/>
      <c r="BU323" s="87"/>
      <c r="BV323" s="87"/>
      <c r="BW323" s="87"/>
    </row>
    <row r="324" ht="15.75" customHeight="1">
      <c r="V324" s="141"/>
      <c r="AF324" s="141"/>
      <c r="AG324" s="142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  <c r="BM324" s="87"/>
      <c r="BN324" s="87"/>
      <c r="BO324" s="87"/>
      <c r="BP324" s="87"/>
      <c r="BQ324" s="87"/>
      <c r="BR324" s="87"/>
      <c r="BS324" s="87"/>
      <c r="BT324" s="87"/>
      <c r="BU324" s="87"/>
      <c r="BV324" s="87"/>
      <c r="BW324" s="87"/>
    </row>
    <row r="325" ht="15.75" customHeight="1">
      <c r="V325" s="141"/>
      <c r="AF325" s="141"/>
      <c r="AG325" s="142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  <c r="BQ325" s="87"/>
      <c r="BR325" s="87"/>
      <c r="BS325" s="87"/>
      <c r="BT325" s="87"/>
      <c r="BU325" s="87"/>
      <c r="BV325" s="87"/>
      <c r="BW325" s="87"/>
    </row>
    <row r="326" ht="15.75" customHeight="1">
      <c r="V326" s="141"/>
      <c r="AF326" s="141"/>
      <c r="AG326" s="142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  <c r="BQ326" s="87"/>
      <c r="BR326" s="87"/>
      <c r="BS326" s="87"/>
      <c r="BT326" s="87"/>
      <c r="BU326" s="87"/>
      <c r="BV326" s="87"/>
      <c r="BW326" s="87"/>
    </row>
    <row r="327" ht="15.75" customHeight="1">
      <c r="V327" s="141"/>
      <c r="AF327" s="141"/>
      <c r="AG327" s="142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  <c r="BQ327" s="87"/>
      <c r="BR327" s="87"/>
      <c r="BS327" s="87"/>
      <c r="BT327" s="87"/>
      <c r="BU327" s="87"/>
      <c r="BV327" s="87"/>
      <c r="BW327" s="87"/>
    </row>
    <row r="328" ht="15.75" customHeight="1">
      <c r="V328" s="141"/>
      <c r="AF328" s="141"/>
      <c r="AG328" s="142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</row>
    <row r="329" ht="15.75" customHeight="1">
      <c r="V329" s="141"/>
      <c r="AF329" s="141"/>
      <c r="AG329" s="142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  <c r="BQ329" s="87"/>
      <c r="BR329" s="87"/>
      <c r="BS329" s="87"/>
      <c r="BT329" s="87"/>
      <c r="BU329" s="87"/>
      <c r="BV329" s="87"/>
      <c r="BW329" s="87"/>
    </row>
    <row r="330" ht="15.75" customHeight="1">
      <c r="V330" s="141"/>
      <c r="AF330" s="141"/>
      <c r="AG330" s="142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</row>
    <row r="331" ht="15.75" customHeight="1">
      <c r="V331" s="141"/>
      <c r="AF331" s="141"/>
      <c r="AG331" s="142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  <c r="BQ331" s="87"/>
      <c r="BR331" s="87"/>
      <c r="BS331" s="87"/>
      <c r="BT331" s="87"/>
      <c r="BU331" s="87"/>
      <c r="BV331" s="87"/>
      <c r="BW331" s="87"/>
    </row>
    <row r="332" ht="15.75" customHeight="1">
      <c r="V332" s="141"/>
      <c r="AF332" s="141"/>
      <c r="AG332" s="142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</row>
    <row r="333" ht="15.75" customHeight="1">
      <c r="V333" s="141"/>
      <c r="AF333" s="141"/>
      <c r="AG333" s="142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  <c r="BQ333" s="87"/>
      <c r="BR333" s="87"/>
      <c r="BS333" s="87"/>
      <c r="BT333" s="87"/>
      <c r="BU333" s="87"/>
      <c r="BV333" s="87"/>
      <c r="BW333" s="87"/>
    </row>
    <row r="334" ht="15.75" customHeight="1">
      <c r="V334" s="141"/>
      <c r="AF334" s="141"/>
      <c r="AG334" s="142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  <c r="BQ334" s="87"/>
      <c r="BR334" s="87"/>
      <c r="BS334" s="87"/>
      <c r="BT334" s="87"/>
      <c r="BU334" s="87"/>
      <c r="BV334" s="87"/>
      <c r="BW334" s="87"/>
    </row>
    <row r="335" ht="15.75" customHeight="1">
      <c r="V335" s="141"/>
      <c r="AF335" s="141"/>
      <c r="AG335" s="142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87"/>
      <c r="BR335" s="87"/>
      <c r="BS335" s="87"/>
      <c r="BT335" s="87"/>
      <c r="BU335" s="87"/>
      <c r="BV335" s="87"/>
      <c r="BW335" s="87"/>
    </row>
    <row r="336" ht="15.75" customHeight="1">
      <c r="V336" s="141"/>
      <c r="AF336" s="141"/>
      <c r="AG336" s="142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  <c r="BQ336" s="87"/>
      <c r="BR336" s="87"/>
      <c r="BS336" s="87"/>
      <c r="BT336" s="87"/>
      <c r="BU336" s="87"/>
      <c r="BV336" s="87"/>
      <c r="BW336" s="87"/>
    </row>
    <row r="337" ht="15.75" customHeight="1">
      <c r="V337" s="141"/>
      <c r="AF337" s="141"/>
      <c r="AG337" s="142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</row>
    <row r="338" ht="15.75" customHeight="1">
      <c r="V338" s="141"/>
      <c r="AF338" s="141"/>
      <c r="AG338" s="142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</row>
    <row r="339" ht="15.75" customHeight="1">
      <c r="V339" s="141"/>
      <c r="AF339" s="141"/>
      <c r="AG339" s="142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  <c r="BM339" s="87"/>
      <c r="BN339" s="87"/>
      <c r="BO339" s="87"/>
      <c r="BP339" s="87"/>
      <c r="BQ339" s="87"/>
      <c r="BR339" s="87"/>
      <c r="BS339" s="87"/>
      <c r="BT339" s="87"/>
      <c r="BU339" s="87"/>
      <c r="BV339" s="87"/>
      <c r="BW339" s="87"/>
    </row>
    <row r="340" ht="15.75" customHeight="1">
      <c r="V340" s="141"/>
      <c r="AF340" s="141"/>
      <c r="AG340" s="142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  <c r="BQ340" s="87"/>
      <c r="BR340" s="87"/>
      <c r="BS340" s="87"/>
      <c r="BT340" s="87"/>
      <c r="BU340" s="87"/>
      <c r="BV340" s="87"/>
      <c r="BW340" s="87"/>
    </row>
    <row r="341" ht="15.75" customHeight="1">
      <c r="V341" s="141"/>
      <c r="AF341" s="141"/>
      <c r="AG341" s="142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  <c r="BQ341" s="87"/>
      <c r="BR341" s="87"/>
      <c r="BS341" s="87"/>
      <c r="BT341" s="87"/>
      <c r="BU341" s="87"/>
      <c r="BV341" s="87"/>
      <c r="BW341" s="87"/>
    </row>
    <row r="342" ht="15.75" customHeight="1">
      <c r="V342" s="141"/>
      <c r="AF342" s="141"/>
      <c r="AG342" s="142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  <c r="BM342" s="87"/>
      <c r="BN342" s="87"/>
      <c r="BO342" s="87"/>
      <c r="BP342" s="87"/>
      <c r="BQ342" s="87"/>
      <c r="BR342" s="87"/>
      <c r="BS342" s="87"/>
      <c r="BT342" s="87"/>
      <c r="BU342" s="87"/>
      <c r="BV342" s="87"/>
      <c r="BW342" s="87"/>
    </row>
    <row r="343" ht="15.75" customHeight="1">
      <c r="V343" s="141"/>
      <c r="AF343" s="141"/>
      <c r="AG343" s="142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</row>
    <row r="344" ht="15.75" customHeight="1">
      <c r="V344" s="141"/>
      <c r="AF344" s="141"/>
      <c r="AG344" s="142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  <c r="BM344" s="87"/>
      <c r="BN344" s="87"/>
      <c r="BO344" s="87"/>
      <c r="BP344" s="87"/>
      <c r="BQ344" s="87"/>
      <c r="BR344" s="87"/>
      <c r="BS344" s="87"/>
      <c r="BT344" s="87"/>
      <c r="BU344" s="87"/>
      <c r="BV344" s="87"/>
      <c r="BW344" s="87"/>
    </row>
    <row r="345" ht="15.75" customHeight="1">
      <c r="V345" s="141"/>
      <c r="AF345" s="141"/>
      <c r="AG345" s="142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  <c r="BM345" s="87"/>
      <c r="BN345" s="87"/>
      <c r="BO345" s="87"/>
      <c r="BP345" s="87"/>
      <c r="BQ345" s="87"/>
      <c r="BR345" s="87"/>
      <c r="BS345" s="87"/>
      <c r="BT345" s="87"/>
      <c r="BU345" s="87"/>
      <c r="BV345" s="87"/>
      <c r="BW345" s="87"/>
    </row>
    <row r="346" ht="15.75" customHeight="1">
      <c r="V346" s="141"/>
      <c r="AF346" s="141"/>
      <c r="AG346" s="142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  <c r="BM346" s="87"/>
      <c r="BN346" s="87"/>
      <c r="BO346" s="87"/>
      <c r="BP346" s="87"/>
      <c r="BQ346" s="87"/>
      <c r="BR346" s="87"/>
      <c r="BS346" s="87"/>
      <c r="BT346" s="87"/>
      <c r="BU346" s="87"/>
      <c r="BV346" s="87"/>
      <c r="BW346" s="87"/>
    </row>
    <row r="347" ht="15.75" customHeight="1">
      <c r="V347" s="141"/>
      <c r="AF347" s="141"/>
      <c r="AG347" s="142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  <c r="BM347" s="87"/>
      <c r="BN347" s="87"/>
      <c r="BO347" s="87"/>
      <c r="BP347" s="87"/>
      <c r="BQ347" s="87"/>
      <c r="BR347" s="87"/>
      <c r="BS347" s="87"/>
      <c r="BT347" s="87"/>
      <c r="BU347" s="87"/>
      <c r="BV347" s="87"/>
      <c r="BW347" s="87"/>
    </row>
    <row r="348" ht="15.75" customHeight="1">
      <c r="V348" s="141"/>
      <c r="AF348" s="141"/>
      <c r="AG348" s="142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  <c r="BM348" s="87"/>
      <c r="BN348" s="87"/>
      <c r="BO348" s="87"/>
      <c r="BP348" s="87"/>
      <c r="BQ348" s="87"/>
      <c r="BR348" s="87"/>
      <c r="BS348" s="87"/>
      <c r="BT348" s="87"/>
      <c r="BU348" s="87"/>
      <c r="BV348" s="87"/>
      <c r="BW348" s="87"/>
    </row>
    <row r="349" ht="15.75" customHeight="1">
      <c r="V349" s="141"/>
      <c r="AF349" s="141"/>
      <c r="AG349" s="142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  <c r="BM349" s="87"/>
      <c r="BN349" s="87"/>
      <c r="BO349" s="87"/>
      <c r="BP349" s="87"/>
      <c r="BQ349" s="87"/>
      <c r="BR349" s="87"/>
      <c r="BS349" s="87"/>
      <c r="BT349" s="87"/>
      <c r="BU349" s="87"/>
      <c r="BV349" s="87"/>
      <c r="BW349" s="87"/>
    </row>
    <row r="350" ht="15.75" customHeight="1">
      <c r="V350" s="141"/>
      <c r="AF350" s="141"/>
      <c r="AG350" s="142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  <c r="BM350" s="87"/>
      <c r="BN350" s="87"/>
      <c r="BO350" s="87"/>
      <c r="BP350" s="87"/>
      <c r="BQ350" s="87"/>
      <c r="BR350" s="87"/>
      <c r="BS350" s="87"/>
      <c r="BT350" s="87"/>
      <c r="BU350" s="87"/>
      <c r="BV350" s="87"/>
      <c r="BW350" s="87"/>
    </row>
    <row r="351" ht="15.75" customHeight="1">
      <c r="V351" s="141"/>
      <c r="AF351" s="141"/>
      <c r="AG351" s="142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  <c r="BM351" s="87"/>
      <c r="BN351" s="87"/>
      <c r="BO351" s="87"/>
      <c r="BP351" s="87"/>
      <c r="BQ351" s="87"/>
      <c r="BR351" s="87"/>
      <c r="BS351" s="87"/>
      <c r="BT351" s="87"/>
      <c r="BU351" s="87"/>
      <c r="BV351" s="87"/>
      <c r="BW351" s="87"/>
    </row>
    <row r="352" ht="15.75" customHeight="1">
      <c r="V352" s="141"/>
      <c r="AF352" s="141"/>
      <c r="AG352" s="142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  <c r="BM352" s="87"/>
      <c r="BN352" s="87"/>
      <c r="BO352" s="87"/>
      <c r="BP352" s="87"/>
      <c r="BQ352" s="87"/>
      <c r="BR352" s="87"/>
      <c r="BS352" s="87"/>
      <c r="BT352" s="87"/>
      <c r="BU352" s="87"/>
      <c r="BV352" s="87"/>
      <c r="BW352" s="87"/>
    </row>
    <row r="353" ht="15.75" customHeight="1">
      <c r="V353" s="141"/>
      <c r="AF353" s="141"/>
      <c r="AG353" s="142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  <c r="BM353" s="87"/>
      <c r="BN353" s="87"/>
      <c r="BO353" s="87"/>
      <c r="BP353" s="87"/>
      <c r="BQ353" s="87"/>
      <c r="BR353" s="87"/>
      <c r="BS353" s="87"/>
      <c r="BT353" s="87"/>
      <c r="BU353" s="87"/>
      <c r="BV353" s="87"/>
      <c r="BW353" s="87"/>
    </row>
    <row r="354" ht="15.75" customHeight="1">
      <c r="V354" s="141"/>
      <c r="AF354" s="141"/>
      <c r="AG354" s="142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  <c r="BQ354" s="87"/>
      <c r="BR354" s="87"/>
      <c r="BS354" s="87"/>
      <c r="BT354" s="87"/>
      <c r="BU354" s="87"/>
      <c r="BV354" s="87"/>
      <c r="BW354" s="87"/>
    </row>
    <row r="355" ht="15.75" customHeight="1">
      <c r="V355" s="141"/>
      <c r="AF355" s="141"/>
      <c r="AG355" s="142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  <c r="BM355" s="87"/>
      <c r="BN355" s="87"/>
      <c r="BO355" s="87"/>
      <c r="BP355" s="87"/>
      <c r="BQ355" s="87"/>
      <c r="BR355" s="87"/>
      <c r="BS355" s="87"/>
      <c r="BT355" s="87"/>
      <c r="BU355" s="87"/>
      <c r="BV355" s="87"/>
      <c r="BW355" s="87"/>
    </row>
    <row r="356" ht="15.75" customHeight="1">
      <c r="V356" s="141"/>
      <c r="AF356" s="141"/>
      <c r="AG356" s="142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  <c r="BM356" s="87"/>
      <c r="BN356" s="87"/>
      <c r="BO356" s="87"/>
      <c r="BP356" s="87"/>
      <c r="BQ356" s="87"/>
      <c r="BR356" s="87"/>
      <c r="BS356" s="87"/>
      <c r="BT356" s="87"/>
      <c r="BU356" s="87"/>
      <c r="BV356" s="87"/>
      <c r="BW356" s="87"/>
    </row>
    <row r="357" ht="15.75" customHeight="1">
      <c r="V357" s="141"/>
      <c r="AF357" s="141"/>
      <c r="AG357" s="142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</row>
    <row r="358" ht="15.75" customHeight="1">
      <c r="V358" s="141"/>
      <c r="AF358" s="141"/>
      <c r="AG358" s="142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</row>
    <row r="359" ht="15.75" customHeight="1">
      <c r="V359" s="141"/>
      <c r="AF359" s="141"/>
      <c r="AG359" s="142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</row>
    <row r="360" ht="15.75" customHeight="1">
      <c r="V360" s="141"/>
      <c r="AF360" s="141"/>
      <c r="AG360" s="142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</row>
    <row r="361" ht="15.75" customHeight="1">
      <c r="V361" s="141"/>
      <c r="AF361" s="141"/>
      <c r="AG361" s="142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</row>
    <row r="362" ht="15.75" customHeight="1">
      <c r="V362" s="141"/>
      <c r="AF362" s="141"/>
      <c r="AG362" s="142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</row>
    <row r="363" ht="15.75" customHeight="1">
      <c r="V363" s="141"/>
      <c r="AF363" s="141"/>
      <c r="AG363" s="142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</row>
    <row r="364" ht="15.75" customHeight="1">
      <c r="V364" s="141"/>
      <c r="AF364" s="141"/>
      <c r="AG364" s="142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</row>
    <row r="365" ht="15.75" customHeight="1">
      <c r="V365" s="141"/>
      <c r="AF365" s="141"/>
      <c r="AG365" s="142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</row>
    <row r="366" ht="15.75" customHeight="1">
      <c r="V366" s="141"/>
      <c r="AF366" s="141"/>
      <c r="AG366" s="142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</row>
    <row r="367" ht="15.75" customHeight="1">
      <c r="V367" s="141"/>
      <c r="AF367" s="141"/>
      <c r="AG367" s="142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</row>
    <row r="368" ht="15.75" customHeight="1">
      <c r="V368" s="141"/>
      <c r="AF368" s="141"/>
      <c r="AG368" s="142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</row>
    <row r="369" ht="15.75" customHeight="1">
      <c r="V369" s="141"/>
      <c r="AF369" s="141"/>
      <c r="AG369" s="142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</row>
    <row r="370" ht="15.75" customHeight="1">
      <c r="V370" s="141"/>
      <c r="AF370" s="141"/>
      <c r="AG370" s="142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  <c r="BM370" s="87"/>
      <c r="BN370" s="87"/>
      <c r="BO370" s="87"/>
      <c r="BP370" s="87"/>
      <c r="BQ370" s="87"/>
      <c r="BR370" s="87"/>
      <c r="BS370" s="87"/>
      <c r="BT370" s="87"/>
      <c r="BU370" s="87"/>
      <c r="BV370" s="87"/>
      <c r="BW370" s="87"/>
    </row>
    <row r="371" ht="15.75" customHeight="1">
      <c r="V371" s="141"/>
      <c r="AF371" s="141"/>
      <c r="AG371" s="142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  <c r="BM371" s="87"/>
      <c r="BN371" s="87"/>
      <c r="BO371" s="87"/>
      <c r="BP371" s="87"/>
      <c r="BQ371" s="87"/>
      <c r="BR371" s="87"/>
      <c r="BS371" s="87"/>
      <c r="BT371" s="87"/>
      <c r="BU371" s="87"/>
      <c r="BV371" s="87"/>
      <c r="BW371" s="87"/>
    </row>
    <row r="372" ht="15.75" customHeight="1">
      <c r="V372" s="141"/>
      <c r="AF372" s="141"/>
      <c r="AG372" s="142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  <c r="BM372" s="87"/>
      <c r="BN372" s="87"/>
      <c r="BO372" s="87"/>
      <c r="BP372" s="87"/>
      <c r="BQ372" s="87"/>
      <c r="BR372" s="87"/>
      <c r="BS372" s="87"/>
      <c r="BT372" s="87"/>
      <c r="BU372" s="87"/>
      <c r="BV372" s="87"/>
      <c r="BW372" s="87"/>
    </row>
    <row r="373" ht="15.75" customHeight="1">
      <c r="V373" s="141"/>
      <c r="AF373" s="141"/>
      <c r="AG373" s="142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  <c r="BM373" s="87"/>
      <c r="BN373" s="87"/>
      <c r="BO373" s="87"/>
      <c r="BP373" s="87"/>
      <c r="BQ373" s="87"/>
      <c r="BR373" s="87"/>
      <c r="BS373" s="87"/>
      <c r="BT373" s="87"/>
      <c r="BU373" s="87"/>
      <c r="BV373" s="87"/>
      <c r="BW373" s="87"/>
    </row>
    <row r="374" ht="15.75" customHeight="1">
      <c r="V374" s="141"/>
      <c r="AF374" s="141"/>
      <c r="AG374" s="142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  <c r="BM374" s="87"/>
      <c r="BN374" s="87"/>
      <c r="BO374" s="87"/>
      <c r="BP374" s="87"/>
      <c r="BQ374" s="87"/>
      <c r="BR374" s="87"/>
      <c r="BS374" s="87"/>
      <c r="BT374" s="87"/>
      <c r="BU374" s="87"/>
      <c r="BV374" s="87"/>
      <c r="BW374" s="87"/>
    </row>
    <row r="375" ht="15.75" customHeight="1">
      <c r="V375" s="141"/>
      <c r="AF375" s="141"/>
      <c r="AG375" s="142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  <c r="BM375" s="87"/>
      <c r="BN375" s="87"/>
      <c r="BO375" s="87"/>
      <c r="BP375" s="87"/>
      <c r="BQ375" s="87"/>
      <c r="BR375" s="87"/>
      <c r="BS375" s="87"/>
      <c r="BT375" s="87"/>
      <c r="BU375" s="87"/>
      <c r="BV375" s="87"/>
      <c r="BW375" s="87"/>
    </row>
    <row r="376" ht="15.75" customHeight="1">
      <c r="V376" s="141"/>
      <c r="AF376" s="141"/>
      <c r="AG376" s="142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  <c r="BM376" s="87"/>
      <c r="BN376" s="87"/>
      <c r="BO376" s="87"/>
      <c r="BP376" s="87"/>
      <c r="BQ376" s="87"/>
      <c r="BR376" s="87"/>
      <c r="BS376" s="87"/>
      <c r="BT376" s="87"/>
      <c r="BU376" s="87"/>
      <c r="BV376" s="87"/>
      <c r="BW376" s="87"/>
    </row>
    <row r="377" ht="15.75" customHeight="1">
      <c r="V377" s="141"/>
      <c r="AF377" s="141"/>
      <c r="AG377" s="142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  <c r="BM377" s="87"/>
      <c r="BN377" s="87"/>
      <c r="BO377" s="87"/>
      <c r="BP377" s="87"/>
      <c r="BQ377" s="87"/>
      <c r="BR377" s="87"/>
      <c r="BS377" s="87"/>
      <c r="BT377" s="87"/>
      <c r="BU377" s="87"/>
      <c r="BV377" s="87"/>
      <c r="BW377" s="87"/>
    </row>
    <row r="378" ht="15.75" customHeight="1">
      <c r="V378" s="141"/>
      <c r="AF378" s="141"/>
      <c r="AG378" s="142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  <c r="BM378" s="87"/>
      <c r="BN378" s="87"/>
      <c r="BO378" s="87"/>
      <c r="BP378" s="87"/>
      <c r="BQ378" s="87"/>
      <c r="BR378" s="87"/>
      <c r="BS378" s="87"/>
      <c r="BT378" s="87"/>
      <c r="BU378" s="87"/>
      <c r="BV378" s="87"/>
      <c r="BW378" s="87"/>
    </row>
    <row r="379" ht="15.75" customHeight="1">
      <c r="V379" s="141"/>
      <c r="AF379" s="141"/>
      <c r="AG379" s="142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  <c r="BM379" s="87"/>
      <c r="BN379" s="87"/>
      <c r="BO379" s="87"/>
      <c r="BP379" s="87"/>
      <c r="BQ379" s="87"/>
      <c r="BR379" s="87"/>
      <c r="BS379" s="87"/>
      <c r="BT379" s="87"/>
      <c r="BU379" s="87"/>
      <c r="BV379" s="87"/>
      <c r="BW379" s="87"/>
    </row>
    <row r="380" ht="15.75" customHeight="1">
      <c r="V380" s="141"/>
      <c r="AF380" s="141"/>
      <c r="AG380" s="142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  <c r="BM380" s="87"/>
      <c r="BN380" s="87"/>
      <c r="BO380" s="87"/>
      <c r="BP380" s="87"/>
      <c r="BQ380" s="87"/>
      <c r="BR380" s="87"/>
      <c r="BS380" s="87"/>
      <c r="BT380" s="87"/>
      <c r="BU380" s="87"/>
      <c r="BV380" s="87"/>
      <c r="BW380" s="87"/>
    </row>
    <row r="381" ht="15.75" customHeight="1">
      <c r="V381" s="141"/>
      <c r="AF381" s="141"/>
      <c r="AG381" s="142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</row>
    <row r="382" ht="15.75" customHeight="1">
      <c r="V382" s="141"/>
      <c r="AF382" s="141"/>
      <c r="AG382" s="142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  <c r="BM382" s="87"/>
      <c r="BN382" s="87"/>
      <c r="BO382" s="87"/>
      <c r="BP382" s="87"/>
      <c r="BQ382" s="87"/>
      <c r="BR382" s="87"/>
      <c r="BS382" s="87"/>
      <c r="BT382" s="87"/>
      <c r="BU382" s="87"/>
      <c r="BV382" s="87"/>
      <c r="BW382" s="87"/>
    </row>
    <row r="383" ht="15.75" customHeight="1">
      <c r="V383" s="141"/>
      <c r="AF383" s="141"/>
      <c r="AG383" s="142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  <c r="BM383" s="87"/>
      <c r="BN383" s="87"/>
      <c r="BO383" s="87"/>
      <c r="BP383" s="87"/>
      <c r="BQ383" s="87"/>
      <c r="BR383" s="87"/>
      <c r="BS383" s="87"/>
      <c r="BT383" s="87"/>
      <c r="BU383" s="87"/>
      <c r="BV383" s="87"/>
      <c r="BW383" s="87"/>
    </row>
    <row r="384" ht="15.75" customHeight="1">
      <c r="V384" s="141"/>
      <c r="AF384" s="141"/>
      <c r="AG384" s="142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K384" s="87"/>
      <c r="BL384" s="87"/>
      <c r="BM384" s="87"/>
      <c r="BN384" s="87"/>
      <c r="BO384" s="87"/>
      <c r="BP384" s="87"/>
      <c r="BQ384" s="87"/>
      <c r="BR384" s="87"/>
      <c r="BS384" s="87"/>
      <c r="BT384" s="87"/>
      <c r="BU384" s="87"/>
      <c r="BV384" s="87"/>
      <c r="BW384" s="87"/>
    </row>
    <row r="385" ht="15.75" customHeight="1">
      <c r="V385" s="141"/>
      <c r="AF385" s="141"/>
      <c r="AG385" s="142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7"/>
      <c r="BJ385" s="87"/>
      <c r="BK385" s="87"/>
      <c r="BL385" s="87"/>
      <c r="BM385" s="87"/>
      <c r="BN385" s="87"/>
      <c r="BO385" s="87"/>
      <c r="BP385" s="87"/>
      <c r="BQ385" s="87"/>
      <c r="BR385" s="87"/>
      <c r="BS385" s="87"/>
      <c r="BT385" s="87"/>
      <c r="BU385" s="87"/>
      <c r="BV385" s="87"/>
      <c r="BW385" s="87"/>
    </row>
    <row r="386" ht="15.75" customHeight="1">
      <c r="V386" s="141"/>
      <c r="AF386" s="141"/>
      <c r="AG386" s="142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K386" s="87"/>
      <c r="BL386" s="87"/>
      <c r="BM386" s="87"/>
      <c r="BN386" s="87"/>
      <c r="BO386" s="87"/>
      <c r="BP386" s="87"/>
      <c r="BQ386" s="87"/>
      <c r="BR386" s="87"/>
      <c r="BS386" s="87"/>
      <c r="BT386" s="87"/>
      <c r="BU386" s="87"/>
      <c r="BV386" s="87"/>
      <c r="BW386" s="87"/>
    </row>
    <row r="387" ht="15.75" customHeight="1">
      <c r="V387" s="141"/>
      <c r="AF387" s="141"/>
      <c r="AG387" s="142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7"/>
      <c r="BJ387" s="87"/>
      <c r="BK387" s="87"/>
      <c r="BL387" s="87"/>
      <c r="BM387" s="87"/>
      <c r="BN387" s="87"/>
      <c r="BO387" s="87"/>
      <c r="BP387" s="87"/>
      <c r="BQ387" s="87"/>
      <c r="BR387" s="87"/>
      <c r="BS387" s="87"/>
      <c r="BT387" s="87"/>
      <c r="BU387" s="87"/>
      <c r="BV387" s="87"/>
      <c r="BW387" s="87"/>
    </row>
    <row r="388" ht="15.75" customHeight="1">
      <c r="V388" s="141"/>
      <c r="AF388" s="141"/>
      <c r="AG388" s="142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K388" s="87"/>
      <c r="BL388" s="87"/>
      <c r="BM388" s="87"/>
      <c r="BN388" s="87"/>
      <c r="BO388" s="87"/>
      <c r="BP388" s="87"/>
      <c r="BQ388" s="87"/>
      <c r="BR388" s="87"/>
      <c r="BS388" s="87"/>
      <c r="BT388" s="87"/>
      <c r="BU388" s="87"/>
      <c r="BV388" s="87"/>
      <c r="BW388" s="87"/>
    </row>
    <row r="389" ht="15.75" customHeight="1">
      <c r="V389" s="141"/>
      <c r="AF389" s="141"/>
      <c r="AG389" s="142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7"/>
      <c r="BJ389" s="87"/>
      <c r="BK389" s="87"/>
      <c r="BL389" s="87"/>
      <c r="BM389" s="87"/>
      <c r="BN389" s="87"/>
      <c r="BO389" s="87"/>
      <c r="BP389" s="87"/>
      <c r="BQ389" s="87"/>
      <c r="BR389" s="87"/>
      <c r="BS389" s="87"/>
      <c r="BT389" s="87"/>
      <c r="BU389" s="87"/>
      <c r="BV389" s="87"/>
      <c r="BW389" s="87"/>
    </row>
    <row r="390" ht="15.75" customHeight="1">
      <c r="V390" s="141"/>
      <c r="AF390" s="141"/>
      <c r="AG390" s="142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K390" s="87"/>
      <c r="BL390" s="87"/>
      <c r="BM390" s="87"/>
      <c r="BN390" s="87"/>
      <c r="BO390" s="87"/>
      <c r="BP390" s="87"/>
      <c r="BQ390" s="87"/>
      <c r="BR390" s="87"/>
      <c r="BS390" s="87"/>
      <c r="BT390" s="87"/>
      <c r="BU390" s="87"/>
      <c r="BV390" s="87"/>
      <c r="BW390" s="87"/>
    </row>
    <row r="391" ht="15.75" customHeight="1">
      <c r="V391" s="141"/>
      <c r="AF391" s="141"/>
      <c r="AG391" s="142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7"/>
      <c r="BJ391" s="87"/>
      <c r="BK391" s="87"/>
      <c r="BL391" s="87"/>
      <c r="BM391" s="87"/>
      <c r="BN391" s="87"/>
      <c r="BO391" s="87"/>
      <c r="BP391" s="87"/>
      <c r="BQ391" s="87"/>
      <c r="BR391" s="87"/>
      <c r="BS391" s="87"/>
      <c r="BT391" s="87"/>
      <c r="BU391" s="87"/>
      <c r="BV391" s="87"/>
      <c r="BW391" s="87"/>
    </row>
    <row r="392" ht="15.75" customHeight="1">
      <c r="V392" s="141"/>
      <c r="AF392" s="141"/>
      <c r="AG392" s="142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K392" s="87"/>
      <c r="BL392" s="87"/>
      <c r="BM392" s="87"/>
      <c r="BN392" s="87"/>
      <c r="BO392" s="87"/>
      <c r="BP392" s="87"/>
      <c r="BQ392" s="87"/>
      <c r="BR392" s="87"/>
      <c r="BS392" s="87"/>
      <c r="BT392" s="87"/>
      <c r="BU392" s="87"/>
      <c r="BV392" s="87"/>
      <c r="BW392" s="87"/>
    </row>
    <row r="393" ht="15.75" customHeight="1">
      <c r="V393" s="141"/>
      <c r="AF393" s="141"/>
      <c r="AG393" s="142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7"/>
      <c r="BJ393" s="87"/>
      <c r="BK393" s="87"/>
      <c r="BL393" s="87"/>
      <c r="BM393" s="87"/>
      <c r="BN393" s="87"/>
      <c r="BO393" s="87"/>
      <c r="BP393" s="87"/>
      <c r="BQ393" s="87"/>
      <c r="BR393" s="87"/>
      <c r="BS393" s="87"/>
      <c r="BT393" s="87"/>
      <c r="BU393" s="87"/>
      <c r="BV393" s="87"/>
      <c r="BW393" s="87"/>
    </row>
    <row r="394" ht="15.75" customHeight="1">
      <c r="V394" s="141"/>
      <c r="AF394" s="141"/>
      <c r="AG394" s="142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K394" s="87"/>
      <c r="BL394" s="87"/>
      <c r="BM394" s="87"/>
      <c r="BN394" s="87"/>
      <c r="BO394" s="87"/>
      <c r="BP394" s="87"/>
      <c r="BQ394" s="87"/>
      <c r="BR394" s="87"/>
      <c r="BS394" s="87"/>
      <c r="BT394" s="87"/>
      <c r="BU394" s="87"/>
      <c r="BV394" s="87"/>
      <c r="BW394" s="87"/>
    </row>
    <row r="395" ht="15.75" customHeight="1">
      <c r="V395" s="141"/>
      <c r="AF395" s="141"/>
      <c r="AG395" s="142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7"/>
      <c r="BJ395" s="87"/>
      <c r="BK395" s="87"/>
      <c r="BL395" s="87"/>
      <c r="BM395" s="87"/>
      <c r="BN395" s="87"/>
      <c r="BO395" s="87"/>
      <c r="BP395" s="87"/>
      <c r="BQ395" s="87"/>
      <c r="BR395" s="87"/>
      <c r="BS395" s="87"/>
      <c r="BT395" s="87"/>
      <c r="BU395" s="87"/>
      <c r="BV395" s="87"/>
      <c r="BW395" s="87"/>
    </row>
    <row r="396" ht="15.75" customHeight="1">
      <c r="V396" s="141"/>
      <c r="AF396" s="141"/>
      <c r="AG396" s="142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K396" s="87"/>
      <c r="BL396" s="87"/>
      <c r="BM396" s="87"/>
      <c r="BN396" s="87"/>
      <c r="BO396" s="87"/>
      <c r="BP396" s="87"/>
      <c r="BQ396" s="87"/>
      <c r="BR396" s="87"/>
      <c r="BS396" s="87"/>
      <c r="BT396" s="87"/>
      <c r="BU396" s="87"/>
      <c r="BV396" s="87"/>
      <c r="BW396" s="87"/>
    </row>
    <row r="397" ht="15.75" customHeight="1">
      <c r="V397" s="141"/>
      <c r="AF397" s="141"/>
      <c r="AG397" s="142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7"/>
      <c r="BJ397" s="87"/>
      <c r="BK397" s="87"/>
      <c r="BL397" s="87"/>
      <c r="BM397" s="87"/>
      <c r="BN397" s="87"/>
      <c r="BO397" s="87"/>
      <c r="BP397" s="87"/>
      <c r="BQ397" s="87"/>
      <c r="BR397" s="87"/>
      <c r="BS397" s="87"/>
      <c r="BT397" s="87"/>
      <c r="BU397" s="87"/>
      <c r="BV397" s="87"/>
      <c r="BW397" s="87"/>
    </row>
    <row r="398" ht="15.75" customHeight="1">
      <c r="V398" s="141"/>
      <c r="AF398" s="141"/>
      <c r="AG398" s="142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K398" s="87"/>
      <c r="BL398" s="87"/>
      <c r="BM398" s="87"/>
      <c r="BN398" s="87"/>
      <c r="BO398" s="87"/>
      <c r="BP398" s="87"/>
      <c r="BQ398" s="87"/>
      <c r="BR398" s="87"/>
      <c r="BS398" s="87"/>
      <c r="BT398" s="87"/>
      <c r="BU398" s="87"/>
      <c r="BV398" s="87"/>
      <c r="BW398" s="87"/>
    </row>
    <row r="399" ht="15.75" customHeight="1">
      <c r="V399" s="141"/>
      <c r="AF399" s="141"/>
      <c r="AG399" s="142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7"/>
      <c r="BJ399" s="87"/>
      <c r="BK399" s="87"/>
      <c r="BL399" s="87"/>
      <c r="BM399" s="87"/>
      <c r="BN399" s="87"/>
      <c r="BO399" s="87"/>
      <c r="BP399" s="87"/>
      <c r="BQ399" s="87"/>
      <c r="BR399" s="87"/>
      <c r="BS399" s="87"/>
      <c r="BT399" s="87"/>
      <c r="BU399" s="87"/>
      <c r="BV399" s="87"/>
      <c r="BW399" s="87"/>
    </row>
    <row r="400" ht="15.75" customHeight="1">
      <c r="V400" s="141"/>
      <c r="AF400" s="141"/>
      <c r="AG400" s="142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K400" s="87"/>
      <c r="BL400" s="87"/>
      <c r="BM400" s="87"/>
      <c r="BN400" s="87"/>
      <c r="BO400" s="87"/>
      <c r="BP400" s="87"/>
      <c r="BQ400" s="87"/>
      <c r="BR400" s="87"/>
      <c r="BS400" s="87"/>
      <c r="BT400" s="87"/>
      <c r="BU400" s="87"/>
      <c r="BV400" s="87"/>
      <c r="BW400" s="87"/>
    </row>
    <row r="401" ht="15.75" customHeight="1">
      <c r="V401" s="141"/>
      <c r="AF401" s="141"/>
      <c r="AG401" s="142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7"/>
      <c r="BJ401" s="87"/>
      <c r="BK401" s="87"/>
      <c r="BL401" s="87"/>
      <c r="BM401" s="87"/>
      <c r="BN401" s="87"/>
      <c r="BO401" s="87"/>
      <c r="BP401" s="87"/>
      <c r="BQ401" s="87"/>
      <c r="BR401" s="87"/>
      <c r="BS401" s="87"/>
      <c r="BT401" s="87"/>
      <c r="BU401" s="87"/>
      <c r="BV401" s="87"/>
      <c r="BW401" s="87"/>
    </row>
    <row r="402" ht="15.75" customHeight="1">
      <c r="V402" s="141"/>
      <c r="AF402" s="141"/>
      <c r="AG402" s="142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K402" s="87"/>
      <c r="BL402" s="87"/>
      <c r="BM402" s="87"/>
      <c r="BN402" s="87"/>
      <c r="BO402" s="87"/>
      <c r="BP402" s="87"/>
      <c r="BQ402" s="87"/>
      <c r="BR402" s="87"/>
      <c r="BS402" s="87"/>
      <c r="BT402" s="87"/>
      <c r="BU402" s="87"/>
      <c r="BV402" s="87"/>
      <c r="BW402" s="87"/>
    </row>
    <row r="403" ht="15.75" customHeight="1">
      <c r="V403" s="141"/>
      <c r="AF403" s="141"/>
      <c r="AG403" s="142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  <c r="BQ403" s="87"/>
      <c r="BR403" s="87"/>
      <c r="BS403" s="87"/>
      <c r="BT403" s="87"/>
      <c r="BU403" s="87"/>
      <c r="BV403" s="87"/>
      <c r="BW403" s="87"/>
    </row>
    <row r="404" ht="15.75" customHeight="1">
      <c r="V404" s="141"/>
      <c r="AF404" s="141"/>
      <c r="AG404" s="142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K404" s="87"/>
      <c r="BL404" s="87"/>
      <c r="BM404" s="87"/>
      <c r="BN404" s="87"/>
      <c r="BO404" s="87"/>
      <c r="BP404" s="87"/>
      <c r="BQ404" s="87"/>
      <c r="BR404" s="87"/>
      <c r="BS404" s="87"/>
      <c r="BT404" s="87"/>
      <c r="BU404" s="87"/>
      <c r="BV404" s="87"/>
      <c r="BW404" s="87"/>
    </row>
    <row r="405" ht="15.75" customHeight="1">
      <c r="V405" s="141"/>
      <c r="AF405" s="141"/>
      <c r="AG405" s="142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7"/>
      <c r="BJ405" s="87"/>
      <c r="BK405" s="87"/>
      <c r="BL405" s="87"/>
      <c r="BM405" s="87"/>
      <c r="BN405" s="87"/>
      <c r="BO405" s="87"/>
      <c r="BP405" s="87"/>
      <c r="BQ405" s="87"/>
      <c r="BR405" s="87"/>
      <c r="BS405" s="87"/>
      <c r="BT405" s="87"/>
      <c r="BU405" s="87"/>
      <c r="BV405" s="87"/>
      <c r="BW405" s="87"/>
    </row>
    <row r="406" ht="15.75" customHeight="1">
      <c r="V406" s="141"/>
      <c r="AF406" s="141"/>
      <c r="AG406" s="142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K406" s="87"/>
      <c r="BL406" s="87"/>
      <c r="BM406" s="87"/>
      <c r="BN406" s="87"/>
      <c r="BO406" s="87"/>
      <c r="BP406" s="87"/>
      <c r="BQ406" s="87"/>
      <c r="BR406" s="87"/>
      <c r="BS406" s="87"/>
      <c r="BT406" s="87"/>
      <c r="BU406" s="87"/>
      <c r="BV406" s="87"/>
      <c r="BW406" s="87"/>
    </row>
    <row r="407" ht="15.75" customHeight="1">
      <c r="V407" s="141"/>
      <c r="AF407" s="141"/>
      <c r="AG407" s="142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7"/>
      <c r="BJ407" s="87"/>
      <c r="BK407" s="87"/>
      <c r="BL407" s="87"/>
      <c r="BM407" s="87"/>
      <c r="BN407" s="87"/>
      <c r="BO407" s="87"/>
      <c r="BP407" s="87"/>
      <c r="BQ407" s="87"/>
      <c r="BR407" s="87"/>
      <c r="BS407" s="87"/>
      <c r="BT407" s="87"/>
      <c r="BU407" s="87"/>
      <c r="BV407" s="87"/>
      <c r="BW407" s="87"/>
    </row>
    <row r="408" ht="15.75" customHeight="1">
      <c r="V408" s="141"/>
      <c r="AF408" s="141"/>
      <c r="AG408" s="142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K408" s="87"/>
      <c r="BL408" s="87"/>
      <c r="BM408" s="87"/>
      <c r="BN408" s="87"/>
      <c r="BO408" s="87"/>
      <c r="BP408" s="87"/>
      <c r="BQ408" s="87"/>
      <c r="BR408" s="87"/>
      <c r="BS408" s="87"/>
      <c r="BT408" s="87"/>
      <c r="BU408" s="87"/>
      <c r="BV408" s="87"/>
      <c r="BW408" s="87"/>
    </row>
    <row r="409" ht="15.75" customHeight="1">
      <c r="V409" s="141"/>
      <c r="AF409" s="141"/>
      <c r="AG409" s="142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7"/>
      <c r="BJ409" s="87"/>
      <c r="BK409" s="87"/>
      <c r="BL409" s="87"/>
      <c r="BM409" s="87"/>
      <c r="BN409" s="87"/>
      <c r="BO409" s="87"/>
      <c r="BP409" s="87"/>
      <c r="BQ409" s="87"/>
      <c r="BR409" s="87"/>
      <c r="BS409" s="87"/>
      <c r="BT409" s="87"/>
      <c r="BU409" s="87"/>
      <c r="BV409" s="87"/>
      <c r="BW409" s="87"/>
    </row>
    <row r="410" ht="15.75" customHeight="1">
      <c r="V410" s="141"/>
      <c r="AF410" s="141"/>
      <c r="AG410" s="142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K410" s="87"/>
      <c r="BL410" s="87"/>
      <c r="BM410" s="87"/>
      <c r="BN410" s="87"/>
      <c r="BO410" s="87"/>
      <c r="BP410" s="87"/>
      <c r="BQ410" s="87"/>
      <c r="BR410" s="87"/>
      <c r="BS410" s="87"/>
      <c r="BT410" s="87"/>
      <c r="BU410" s="87"/>
      <c r="BV410" s="87"/>
      <c r="BW410" s="87"/>
    </row>
    <row r="411" ht="15.75" customHeight="1">
      <c r="V411" s="141"/>
      <c r="AF411" s="141"/>
      <c r="AG411" s="142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  <c r="BQ411" s="87"/>
      <c r="BR411" s="87"/>
      <c r="BS411" s="87"/>
      <c r="BT411" s="87"/>
      <c r="BU411" s="87"/>
      <c r="BV411" s="87"/>
      <c r="BW411" s="87"/>
    </row>
    <row r="412" ht="15.75" customHeight="1">
      <c r="V412" s="141"/>
      <c r="AF412" s="141"/>
      <c r="AG412" s="142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K412" s="87"/>
      <c r="BL412" s="87"/>
      <c r="BM412" s="87"/>
      <c r="BN412" s="87"/>
      <c r="BO412" s="87"/>
      <c r="BP412" s="87"/>
      <c r="BQ412" s="87"/>
      <c r="BR412" s="87"/>
      <c r="BS412" s="87"/>
      <c r="BT412" s="87"/>
      <c r="BU412" s="87"/>
      <c r="BV412" s="87"/>
      <c r="BW412" s="87"/>
    </row>
    <row r="413" ht="15.75" customHeight="1">
      <c r="V413" s="141"/>
      <c r="AF413" s="141"/>
      <c r="AG413" s="142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7"/>
      <c r="BJ413" s="87"/>
      <c r="BK413" s="87"/>
      <c r="BL413" s="87"/>
      <c r="BM413" s="87"/>
      <c r="BN413" s="87"/>
      <c r="BO413" s="87"/>
      <c r="BP413" s="87"/>
      <c r="BQ413" s="87"/>
      <c r="BR413" s="87"/>
      <c r="BS413" s="87"/>
      <c r="BT413" s="87"/>
      <c r="BU413" s="87"/>
      <c r="BV413" s="87"/>
      <c r="BW413" s="87"/>
    </row>
    <row r="414" ht="15.75" customHeight="1">
      <c r="V414" s="141"/>
      <c r="AF414" s="141"/>
      <c r="AG414" s="142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K414" s="87"/>
      <c r="BL414" s="87"/>
      <c r="BM414" s="87"/>
      <c r="BN414" s="87"/>
      <c r="BO414" s="87"/>
      <c r="BP414" s="87"/>
      <c r="BQ414" s="87"/>
      <c r="BR414" s="87"/>
      <c r="BS414" s="87"/>
      <c r="BT414" s="87"/>
      <c r="BU414" s="87"/>
      <c r="BV414" s="87"/>
      <c r="BW414" s="87"/>
    </row>
    <row r="415" ht="15.75" customHeight="1">
      <c r="V415" s="141"/>
      <c r="AF415" s="141"/>
      <c r="AG415" s="142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7"/>
      <c r="BJ415" s="87"/>
      <c r="BK415" s="87"/>
      <c r="BL415" s="87"/>
      <c r="BM415" s="87"/>
      <c r="BN415" s="87"/>
      <c r="BO415" s="87"/>
      <c r="BP415" s="87"/>
      <c r="BQ415" s="87"/>
      <c r="BR415" s="87"/>
      <c r="BS415" s="87"/>
      <c r="BT415" s="87"/>
      <c r="BU415" s="87"/>
      <c r="BV415" s="87"/>
      <c r="BW415" s="87"/>
    </row>
    <row r="416" ht="15.75" customHeight="1">
      <c r="V416" s="141"/>
      <c r="AF416" s="141"/>
      <c r="AG416" s="142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K416" s="87"/>
      <c r="BL416" s="87"/>
      <c r="BM416" s="87"/>
      <c r="BN416" s="87"/>
      <c r="BO416" s="87"/>
      <c r="BP416" s="87"/>
      <c r="BQ416" s="87"/>
      <c r="BR416" s="87"/>
      <c r="BS416" s="87"/>
      <c r="BT416" s="87"/>
      <c r="BU416" s="87"/>
      <c r="BV416" s="87"/>
      <c r="BW416" s="87"/>
    </row>
    <row r="417" ht="15.75" customHeight="1">
      <c r="V417" s="141"/>
      <c r="AF417" s="141"/>
      <c r="AG417" s="142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  <c r="BM417" s="87"/>
      <c r="BN417" s="87"/>
      <c r="BO417" s="87"/>
      <c r="BP417" s="87"/>
      <c r="BQ417" s="87"/>
      <c r="BR417" s="87"/>
      <c r="BS417" s="87"/>
      <c r="BT417" s="87"/>
      <c r="BU417" s="87"/>
      <c r="BV417" s="87"/>
      <c r="BW417" s="87"/>
    </row>
    <row r="418" ht="15.75" customHeight="1">
      <c r="V418" s="141"/>
      <c r="AF418" s="141"/>
      <c r="AG418" s="142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  <c r="BM418" s="87"/>
      <c r="BN418" s="87"/>
      <c r="BO418" s="87"/>
      <c r="BP418" s="87"/>
      <c r="BQ418" s="87"/>
      <c r="BR418" s="87"/>
      <c r="BS418" s="87"/>
      <c r="BT418" s="87"/>
      <c r="BU418" s="87"/>
      <c r="BV418" s="87"/>
      <c r="BW418" s="87"/>
    </row>
    <row r="419" ht="15.75" customHeight="1">
      <c r="V419" s="141"/>
      <c r="AF419" s="141"/>
      <c r="AG419" s="142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  <c r="BQ419" s="87"/>
      <c r="BR419" s="87"/>
      <c r="BS419" s="87"/>
      <c r="BT419" s="87"/>
      <c r="BU419" s="87"/>
      <c r="BV419" s="87"/>
      <c r="BW419" s="87"/>
    </row>
    <row r="420" ht="15.75" customHeight="1">
      <c r="V420" s="141"/>
      <c r="AF420" s="141"/>
      <c r="AG420" s="142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  <c r="BQ420" s="87"/>
      <c r="BR420" s="87"/>
      <c r="BS420" s="87"/>
      <c r="BT420" s="87"/>
      <c r="BU420" s="87"/>
      <c r="BV420" s="87"/>
      <c r="BW420" s="87"/>
    </row>
    <row r="421" ht="15.75" customHeight="1">
      <c r="V421" s="141"/>
      <c r="AF421" s="141"/>
      <c r="AG421" s="142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  <c r="BM421" s="87"/>
      <c r="BN421" s="87"/>
      <c r="BO421" s="87"/>
      <c r="BP421" s="87"/>
      <c r="BQ421" s="87"/>
      <c r="BR421" s="87"/>
      <c r="BS421" s="87"/>
      <c r="BT421" s="87"/>
      <c r="BU421" s="87"/>
      <c r="BV421" s="87"/>
      <c r="BW421" s="87"/>
    </row>
    <row r="422" ht="15.75" customHeight="1">
      <c r="V422" s="141"/>
      <c r="AF422" s="141"/>
      <c r="AG422" s="142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  <c r="BM422" s="87"/>
      <c r="BN422" s="87"/>
      <c r="BO422" s="87"/>
      <c r="BP422" s="87"/>
      <c r="BQ422" s="87"/>
      <c r="BR422" s="87"/>
      <c r="BS422" s="87"/>
      <c r="BT422" s="87"/>
      <c r="BU422" s="87"/>
      <c r="BV422" s="87"/>
      <c r="BW422" s="87"/>
    </row>
    <row r="423" ht="15.75" customHeight="1">
      <c r="V423" s="141"/>
      <c r="AF423" s="141"/>
      <c r="AG423" s="142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  <c r="BM423" s="87"/>
      <c r="BN423" s="87"/>
      <c r="BO423" s="87"/>
      <c r="BP423" s="87"/>
      <c r="BQ423" s="87"/>
      <c r="BR423" s="87"/>
      <c r="BS423" s="87"/>
      <c r="BT423" s="87"/>
      <c r="BU423" s="87"/>
      <c r="BV423" s="87"/>
      <c r="BW423" s="87"/>
    </row>
    <row r="424" ht="15.75" customHeight="1">
      <c r="V424" s="141"/>
      <c r="AF424" s="141"/>
      <c r="AG424" s="142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  <c r="BM424" s="87"/>
      <c r="BN424" s="87"/>
      <c r="BO424" s="87"/>
      <c r="BP424" s="87"/>
      <c r="BQ424" s="87"/>
      <c r="BR424" s="87"/>
      <c r="BS424" s="87"/>
      <c r="BT424" s="87"/>
      <c r="BU424" s="87"/>
      <c r="BV424" s="87"/>
      <c r="BW424" s="87"/>
    </row>
    <row r="425" ht="15.75" customHeight="1">
      <c r="V425" s="141"/>
      <c r="AF425" s="141"/>
      <c r="AG425" s="142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</row>
    <row r="426" ht="15.75" customHeight="1">
      <c r="V426" s="141"/>
      <c r="AF426" s="141"/>
      <c r="AG426" s="142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  <c r="BM426" s="87"/>
      <c r="BN426" s="87"/>
      <c r="BO426" s="87"/>
      <c r="BP426" s="87"/>
      <c r="BQ426" s="87"/>
      <c r="BR426" s="87"/>
      <c r="BS426" s="87"/>
      <c r="BT426" s="87"/>
      <c r="BU426" s="87"/>
      <c r="BV426" s="87"/>
      <c r="BW426" s="87"/>
    </row>
    <row r="427" ht="15.75" customHeight="1">
      <c r="V427" s="141"/>
      <c r="AF427" s="141"/>
      <c r="AG427" s="142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  <c r="BM427" s="87"/>
      <c r="BN427" s="87"/>
      <c r="BO427" s="87"/>
      <c r="BP427" s="87"/>
      <c r="BQ427" s="87"/>
      <c r="BR427" s="87"/>
      <c r="BS427" s="87"/>
      <c r="BT427" s="87"/>
      <c r="BU427" s="87"/>
      <c r="BV427" s="87"/>
      <c r="BW427" s="87"/>
    </row>
    <row r="428" ht="15.75" customHeight="1">
      <c r="V428" s="141"/>
      <c r="AF428" s="141"/>
      <c r="AG428" s="142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  <c r="BM428" s="87"/>
      <c r="BN428" s="87"/>
      <c r="BO428" s="87"/>
      <c r="BP428" s="87"/>
      <c r="BQ428" s="87"/>
      <c r="BR428" s="87"/>
      <c r="BS428" s="87"/>
      <c r="BT428" s="87"/>
      <c r="BU428" s="87"/>
      <c r="BV428" s="87"/>
      <c r="BW428" s="87"/>
    </row>
    <row r="429" ht="15.75" customHeight="1">
      <c r="V429" s="141"/>
      <c r="AF429" s="141"/>
      <c r="AG429" s="142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  <c r="BM429" s="87"/>
      <c r="BN429" s="87"/>
      <c r="BO429" s="87"/>
      <c r="BP429" s="87"/>
      <c r="BQ429" s="87"/>
      <c r="BR429" s="87"/>
      <c r="BS429" s="87"/>
      <c r="BT429" s="87"/>
      <c r="BU429" s="87"/>
      <c r="BV429" s="87"/>
      <c r="BW429" s="87"/>
    </row>
    <row r="430" ht="15.75" customHeight="1">
      <c r="V430" s="141"/>
      <c r="AF430" s="141"/>
      <c r="AG430" s="142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  <c r="BQ430" s="87"/>
      <c r="BR430" s="87"/>
      <c r="BS430" s="87"/>
      <c r="BT430" s="87"/>
      <c r="BU430" s="87"/>
      <c r="BV430" s="87"/>
      <c r="BW430" s="87"/>
    </row>
    <row r="431" ht="15.75" customHeight="1">
      <c r="V431" s="141"/>
      <c r="AF431" s="141"/>
      <c r="AG431" s="142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  <c r="BQ431" s="87"/>
      <c r="BR431" s="87"/>
      <c r="BS431" s="87"/>
      <c r="BT431" s="87"/>
      <c r="BU431" s="87"/>
      <c r="BV431" s="87"/>
      <c r="BW431" s="87"/>
    </row>
    <row r="432" ht="15.75" customHeight="1">
      <c r="V432" s="141"/>
      <c r="AF432" s="141"/>
      <c r="AG432" s="142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</row>
    <row r="433" ht="15.75" customHeight="1">
      <c r="V433" s="141"/>
      <c r="AF433" s="141"/>
      <c r="AG433" s="142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  <c r="BQ433" s="87"/>
      <c r="BR433" s="87"/>
      <c r="BS433" s="87"/>
      <c r="BT433" s="87"/>
      <c r="BU433" s="87"/>
      <c r="BV433" s="87"/>
      <c r="BW433" s="87"/>
    </row>
    <row r="434" ht="15.75" customHeight="1">
      <c r="V434" s="141"/>
      <c r="AF434" s="141"/>
      <c r="AG434" s="142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K434" s="87"/>
      <c r="BL434" s="87"/>
      <c r="BM434" s="87"/>
      <c r="BN434" s="87"/>
      <c r="BO434" s="87"/>
      <c r="BP434" s="87"/>
      <c r="BQ434" s="87"/>
      <c r="BR434" s="87"/>
      <c r="BS434" s="87"/>
      <c r="BT434" s="87"/>
      <c r="BU434" s="87"/>
      <c r="BV434" s="87"/>
      <c r="BW434" s="87"/>
    </row>
    <row r="435" ht="15.75" customHeight="1">
      <c r="V435" s="141"/>
      <c r="AF435" s="141"/>
      <c r="AG435" s="142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7"/>
      <c r="BJ435" s="87"/>
      <c r="BK435" s="87"/>
      <c r="BL435" s="87"/>
      <c r="BM435" s="87"/>
      <c r="BN435" s="87"/>
      <c r="BO435" s="87"/>
      <c r="BP435" s="87"/>
      <c r="BQ435" s="87"/>
      <c r="BR435" s="87"/>
      <c r="BS435" s="87"/>
      <c r="BT435" s="87"/>
      <c r="BU435" s="87"/>
      <c r="BV435" s="87"/>
      <c r="BW435" s="87"/>
    </row>
    <row r="436" ht="15.75" customHeight="1">
      <c r="V436" s="141"/>
      <c r="AF436" s="141"/>
      <c r="AG436" s="142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K436" s="87"/>
      <c r="BL436" s="87"/>
      <c r="BM436" s="87"/>
      <c r="BN436" s="87"/>
      <c r="BO436" s="87"/>
      <c r="BP436" s="87"/>
      <c r="BQ436" s="87"/>
      <c r="BR436" s="87"/>
      <c r="BS436" s="87"/>
      <c r="BT436" s="87"/>
      <c r="BU436" s="87"/>
      <c r="BV436" s="87"/>
      <c r="BW436" s="87"/>
    </row>
    <row r="437" ht="15.75" customHeight="1">
      <c r="V437" s="141"/>
      <c r="AF437" s="141"/>
      <c r="AG437" s="142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7"/>
      <c r="BJ437" s="87"/>
      <c r="BK437" s="87"/>
      <c r="BL437" s="87"/>
      <c r="BM437" s="87"/>
      <c r="BN437" s="87"/>
      <c r="BO437" s="87"/>
      <c r="BP437" s="87"/>
      <c r="BQ437" s="87"/>
      <c r="BR437" s="87"/>
      <c r="BS437" s="87"/>
      <c r="BT437" s="87"/>
      <c r="BU437" s="87"/>
      <c r="BV437" s="87"/>
      <c r="BW437" s="87"/>
    </row>
    <row r="438" ht="15.75" customHeight="1">
      <c r="V438" s="141"/>
      <c r="AF438" s="141"/>
      <c r="AG438" s="142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K438" s="87"/>
      <c r="BL438" s="87"/>
      <c r="BM438" s="87"/>
      <c r="BN438" s="87"/>
      <c r="BO438" s="87"/>
      <c r="BP438" s="87"/>
      <c r="BQ438" s="87"/>
      <c r="BR438" s="87"/>
      <c r="BS438" s="87"/>
      <c r="BT438" s="87"/>
      <c r="BU438" s="87"/>
      <c r="BV438" s="87"/>
      <c r="BW438" s="87"/>
    </row>
    <row r="439" ht="15.75" customHeight="1">
      <c r="V439" s="141"/>
      <c r="AF439" s="141"/>
      <c r="AG439" s="142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7"/>
      <c r="BJ439" s="87"/>
      <c r="BK439" s="87"/>
      <c r="BL439" s="87"/>
      <c r="BM439" s="87"/>
      <c r="BN439" s="87"/>
      <c r="BO439" s="87"/>
      <c r="BP439" s="87"/>
      <c r="BQ439" s="87"/>
      <c r="BR439" s="87"/>
      <c r="BS439" s="87"/>
      <c r="BT439" s="87"/>
      <c r="BU439" s="87"/>
      <c r="BV439" s="87"/>
      <c r="BW439" s="87"/>
    </row>
    <row r="440" ht="15.75" customHeight="1">
      <c r="V440" s="141"/>
      <c r="AF440" s="141"/>
      <c r="AG440" s="142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K440" s="87"/>
      <c r="BL440" s="87"/>
      <c r="BM440" s="87"/>
      <c r="BN440" s="87"/>
      <c r="BO440" s="87"/>
      <c r="BP440" s="87"/>
      <c r="BQ440" s="87"/>
      <c r="BR440" s="87"/>
      <c r="BS440" s="87"/>
      <c r="BT440" s="87"/>
      <c r="BU440" s="87"/>
      <c r="BV440" s="87"/>
      <c r="BW440" s="87"/>
    </row>
    <row r="441" ht="15.75" customHeight="1">
      <c r="V441" s="141"/>
      <c r="AF441" s="141"/>
      <c r="AG441" s="142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7"/>
      <c r="BJ441" s="87"/>
      <c r="BK441" s="87"/>
      <c r="BL441" s="87"/>
      <c r="BM441" s="87"/>
      <c r="BN441" s="87"/>
      <c r="BO441" s="87"/>
      <c r="BP441" s="87"/>
      <c r="BQ441" s="87"/>
      <c r="BR441" s="87"/>
      <c r="BS441" s="87"/>
      <c r="BT441" s="87"/>
      <c r="BU441" s="87"/>
      <c r="BV441" s="87"/>
      <c r="BW441" s="87"/>
    </row>
    <row r="442" ht="15.75" customHeight="1">
      <c r="V442" s="141"/>
      <c r="AF442" s="141"/>
      <c r="AG442" s="142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K442" s="87"/>
      <c r="BL442" s="87"/>
      <c r="BM442" s="87"/>
      <c r="BN442" s="87"/>
      <c r="BO442" s="87"/>
      <c r="BP442" s="87"/>
      <c r="BQ442" s="87"/>
      <c r="BR442" s="87"/>
      <c r="BS442" s="87"/>
      <c r="BT442" s="87"/>
      <c r="BU442" s="87"/>
      <c r="BV442" s="87"/>
      <c r="BW442" s="87"/>
    </row>
    <row r="443" ht="15.75" customHeight="1">
      <c r="V443" s="141"/>
      <c r="AF443" s="141"/>
      <c r="AG443" s="142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7"/>
      <c r="BJ443" s="87"/>
      <c r="BK443" s="87"/>
      <c r="BL443" s="87"/>
      <c r="BM443" s="87"/>
      <c r="BN443" s="87"/>
      <c r="BO443" s="87"/>
      <c r="BP443" s="87"/>
      <c r="BQ443" s="87"/>
      <c r="BR443" s="87"/>
      <c r="BS443" s="87"/>
      <c r="BT443" s="87"/>
      <c r="BU443" s="87"/>
      <c r="BV443" s="87"/>
      <c r="BW443" s="87"/>
    </row>
    <row r="444" ht="15.75" customHeight="1">
      <c r="V444" s="141"/>
      <c r="AF444" s="141"/>
      <c r="AG444" s="142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K444" s="87"/>
      <c r="BL444" s="87"/>
      <c r="BM444" s="87"/>
      <c r="BN444" s="87"/>
      <c r="BO444" s="87"/>
      <c r="BP444" s="87"/>
      <c r="BQ444" s="87"/>
      <c r="BR444" s="87"/>
      <c r="BS444" s="87"/>
      <c r="BT444" s="87"/>
      <c r="BU444" s="87"/>
      <c r="BV444" s="87"/>
      <c r="BW444" s="87"/>
    </row>
    <row r="445" ht="15.75" customHeight="1">
      <c r="V445" s="141"/>
      <c r="AF445" s="141"/>
      <c r="AG445" s="142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7"/>
      <c r="BJ445" s="87"/>
      <c r="BK445" s="87"/>
      <c r="BL445" s="87"/>
      <c r="BM445" s="87"/>
      <c r="BN445" s="87"/>
      <c r="BO445" s="87"/>
      <c r="BP445" s="87"/>
      <c r="BQ445" s="87"/>
      <c r="BR445" s="87"/>
      <c r="BS445" s="87"/>
      <c r="BT445" s="87"/>
      <c r="BU445" s="87"/>
      <c r="BV445" s="87"/>
      <c r="BW445" s="87"/>
    </row>
    <row r="446" ht="15.75" customHeight="1">
      <c r="V446" s="141"/>
      <c r="AF446" s="141"/>
      <c r="AG446" s="142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K446" s="87"/>
      <c r="BL446" s="87"/>
      <c r="BM446" s="87"/>
      <c r="BN446" s="87"/>
      <c r="BO446" s="87"/>
      <c r="BP446" s="87"/>
      <c r="BQ446" s="87"/>
      <c r="BR446" s="87"/>
      <c r="BS446" s="87"/>
      <c r="BT446" s="87"/>
      <c r="BU446" s="87"/>
      <c r="BV446" s="87"/>
      <c r="BW446" s="87"/>
    </row>
    <row r="447" ht="15.75" customHeight="1">
      <c r="V447" s="141"/>
      <c r="AF447" s="141"/>
      <c r="AG447" s="142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7"/>
      <c r="BJ447" s="87"/>
      <c r="BK447" s="87"/>
      <c r="BL447" s="87"/>
      <c r="BM447" s="87"/>
      <c r="BN447" s="87"/>
      <c r="BO447" s="87"/>
      <c r="BP447" s="87"/>
      <c r="BQ447" s="87"/>
      <c r="BR447" s="87"/>
      <c r="BS447" s="87"/>
      <c r="BT447" s="87"/>
      <c r="BU447" s="87"/>
      <c r="BV447" s="87"/>
      <c r="BW447" s="87"/>
    </row>
    <row r="448" ht="15.75" customHeight="1">
      <c r="V448" s="141"/>
      <c r="AF448" s="141"/>
      <c r="AG448" s="142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  <c r="BQ448" s="87"/>
      <c r="BR448" s="87"/>
      <c r="BS448" s="87"/>
      <c r="BT448" s="87"/>
      <c r="BU448" s="87"/>
      <c r="BV448" s="87"/>
      <c r="BW448" s="87"/>
    </row>
    <row r="449" ht="15.75" customHeight="1">
      <c r="V449" s="141"/>
      <c r="AF449" s="141"/>
      <c r="AG449" s="142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7"/>
      <c r="BJ449" s="87"/>
      <c r="BK449" s="87"/>
      <c r="BL449" s="87"/>
      <c r="BM449" s="87"/>
      <c r="BN449" s="87"/>
      <c r="BO449" s="87"/>
      <c r="BP449" s="87"/>
      <c r="BQ449" s="87"/>
      <c r="BR449" s="87"/>
      <c r="BS449" s="87"/>
      <c r="BT449" s="87"/>
      <c r="BU449" s="87"/>
      <c r="BV449" s="87"/>
      <c r="BW449" s="87"/>
    </row>
    <row r="450" ht="15.75" customHeight="1">
      <c r="V450" s="141"/>
      <c r="AF450" s="141"/>
      <c r="AG450" s="142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K450" s="87"/>
      <c r="BL450" s="87"/>
      <c r="BM450" s="87"/>
      <c r="BN450" s="87"/>
      <c r="BO450" s="87"/>
      <c r="BP450" s="87"/>
      <c r="BQ450" s="87"/>
      <c r="BR450" s="87"/>
      <c r="BS450" s="87"/>
      <c r="BT450" s="87"/>
      <c r="BU450" s="87"/>
      <c r="BV450" s="87"/>
      <c r="BW450" s="87"/>
    </row>
    <row r="451" ht="15.75" customHeight="1">
      <c r="V451" s="141"/>
      <c r="AF451" s="141"/>
      <c r="AG451" s="142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7"/>
      <c r="BJ451" s="87"/>
      <c r="BK451" s="87"/>
      <c r="BL451" s="87"/>
      <c r="BM451" s="87"/>
      <c r="BN451" s="87"/>
      <c r="BO451" s="87"/>
      <c r="BP451" s="87"/>
      <c r="BQ451" s="87"/>
      <c r="BR451" s="87"/>
      <c r="BS451" s="87"/>
      <c r="BT451" s="87"/>
      <c r="BU451" s="87"/>
      <c r="BV451" s="87"/>
      <c r="BW451" s="87"/>
    </row>
    <row r="452" ht="15.75" customHeight="1">
      <c r="V452" s="141"/>
      <c r="AF452" s="141"/>
      <c r="AG452" s="142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K452" s="87"/>
      <c r="BL452" s="87"/>
      <c r="BM452" s="87"/>
      <c r="BN452" s="87"/>
      <c r="BO452" s="87"/>
      <c r="BP452" s="87"/>
      <c r="BQ452" s="87"/>
      <c r="BR452" s="87"/>
      <c r="BS452" s="87"/>
      <c r="BT452" s="87"/>
      <c r="BU452" s="87"/>
      <c r="BV452" s="87"/>
      <c r="BW452" s="87"/>
    </row>
    <row r="453" ht="15.75" customHeight="1">
      <c r="V453" s="141"/>
      <c r="AF453" s="141"/>
      <c r="AG453" s="142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7"/>
      <c r="BJ453" s="87"/>
      <c r="BK453" s="87"/>
      <c r="BL453" s="87"/>
      <c r="BM453" s="87"/>
      <c r="BN453" s="87"/>
      <c r="BO453" s="87"/>
      <c r="BP453" s="87"/>
      <c r="BQ453" s="87"/>
      <c r="BR453" s="87"/>
      <c r="BS453" s="87"/>
      <c r="BT453" s="87"/>
      <c r="BU453" s="87"/>
      <c r="BV453" s="87"/>
      <c r="BW453" s="87"/>
    </row>
    <row r="454" ht="15.75" customHeight="1">
      <c r="V454" s="141"/>
      <c r="AF454" s="141"/>
      <c r="AG454" s="142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K454" s="87"/>
      <c r="BL454" s="87"/>
      <c r="BM454" s="87"/>
      <c r="BN454" s="87"/>
      <c r="BO454" s="87"/>
      <c r="BP454" s="87"/>
      <c r="BQ454" s="87"/>
      <c r="BR454" s="87"/>
      <c r="BS454" s="87"/>
      <c r="BT454" s="87"/>
      <c r="BU454" s="87"/>
      <c r="BV454" s="87"/>
      <c r="BW454" s="87"/>
    </row>
    <row r="455" ht="15.75" customHeight="1">
      <c r="V455" s="141"/>
      <c r="AF455" s="141"/>
      <c r="AG455" s="142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7"/>
      <c r="BJ455" s="87"/>
      <c r="BK455" s="87"/>
      <c r="BL455" s="87"/>
      <c r="BM455" s="87"/>
      <c r="BN455" s="87"/>
      <c r="BO455" s="87"/>
      <c r="BP455" s="87"/>
      <c r="BQ455" s="87"/>
      <c r="BR455" s="87"/>
      <c r="BS455" s="87"/>
      <c r="BT455" s="87"/>
      <c r="BU455" s="87"/>
      <c r="BV455" s="87"/>
      <c r="BW455" s="87"/>
    </row>
    <row r="456" ht="15.75" customHeight="1">
      <c r="V456" s="141"/>
      <c r="AF456" s="141"/>
      <c r="AG456" s="142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K456" s="87"/>
      <c r="BL456" s="87"/>
      <c r="BM456" s="87"/>
      <c r="BN456" s="87"/>
      <c r="BO456" s="87"/>
      <c r="BP456" s="87"/>
      <c r="BQ456" s="87"/>
      <c r="BR456" s="87"/>
      <c r="BS456" s="87"/>
      <c r="BT456" s="87"/>
      <c r="BU456" s="87"/>
      <c r="BV456" s="87"/>
      <c r="BW456" s="87"/>
    </row>
    <row r="457" ht="15.75" customHeight="1">
      <c r="V457" s="141"/>
      <c r="AF457" s="141"/>
      <c r="AG457" s="142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7"/>
      <c r="BJ457" s="87"/>
      <c r="BK457" s="87"/>
      <c r="BL457" s="87"/>
      <c r="BM457" s="87"/>
      <c r="BN457" s="87"/>
      <c r="BO457" s="87"/>
      <c r="BP457" s="87"/>
      <c r="BQ457" s="87"/>
      <c r="BR457" s="87"/>
      <c r="BS457" s="87"/>
      <c r="BT457" s="87"/>
      <c r="BU457" s="87"/>
      <c r="BV457" s="87"/>
      <c r="BW457" s="87"/>
    </row>
    <row r="458" ht="15.75" customHeight="1">
      <c r="V458" s="141"/>
      <c r="AF458" s="141"/>
      <c r="AG458" s="142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K458" s="87"/>
      <c r="BL458" s="87"/>
      <c r="BM458" s="87"/>
      <c r="BN458" s="87"/>
      <c r="BO458" s="87"/>
      <c r="BP458" s="87"/>
      <c r="BQ458" s="87"/>
      <c r="BR458" s="87"/>
      <c r="BS458" s="87"/>
      <c r="BT458" s="87"/>
      <c r="BU458" s="87"/>
      <c r="BV458" s="87"/>
      <c r="BW458" s="87"/>
    </row>
    <row r="459" ht="15.75" customHeight="1">
      <c r="V459" s="141"/>
      <c r="AF459" s="141"/>
      <c r="AG459" s="142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7"/>
      <c r="BJ459" s="87"/>
      <c r="BK459" s="87"/>
      <c r="BL459" s="87"/>
      <c r="BM459" s="87"/>
      <c r="BN459" s="87"/>
      <c r="BO459" s="87"/>
      <c r="BP459" s="87"/>
      <c r="BQ459" s="87"/>
      <c r="BR459" s="87"/>
      <c r="BS459" s="87"/>
      <c r="BT459" s="87"/>
      <c r="BU459" s="87"/>
      <c r="BV459" s="87"/>
      <c r="BW459" s="87"/>
    </row>
    <row r="460" ht="15.75" customHeight="1">
      <c r="V460" s="141"/>
      <c r="AF460" s="141"/>
      <c r="AG460" s="142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K460" s="87"/>
      <c r="BL460" s="87"/>
      <c r="BM460" s="87"/>
      <c r="BN460" s="87"/>
      <c r="BO460" s="87"/>
      <c r="BP460" s="87"/>
      <c r="BQ460" s="87"/>
      <c r="BR460" s="87"/>
      <c r="BS460" s="87"/>
      <c r="BT460" s="87"/>
      <c r="BU460" s="87"/>
      <c r="BV460" s="87"/>
      <c r="BW460" s="87"/>
    </row>
    <row r="461" ht="15.75" customHeight="1">
      <c r="V461" s="141"/>
      <c r="AF461" s="141"/>
      <c r="AG461" s="142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7"/>
      <c r="BJ461" s="87"/>
      <c r="BK461" s="87"/>
      <c r="BL461" s="87"/>
      <c r="BM461" s="87"/>
      <c r="BN461" s="87"/>
      <c r="BO461" s="87"/>
      <c r="BP461" s="87"/>
      <c r="BQ461" s="87"/>
      <c r="BR461" s="87"/>
      <c r="BS461" s="87"/>
      <c r="BT461" s="87"/>
      <c r="BU461" s="87"/>
      <c r="BV461" s="87"/>
      <c r="BW461" s="87"/>
    </row>
    <row r="462" ht="15.75" customHeight="1">
      <c r="V462" s="141"/>
      <c r="AF462" s="141"/>
      <c r="AG462" s="142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K462" s="87"/>
      <c r="BL462" s="87"/>
      <c r="BM462" s="87"/>
      <c r="BN462" s="87"/>
      <c r="BO462" s="87"/>
      <c r="BP462" s="87"/>
      <c r="BQ462" s="87"/>
      <c r="BR462" s="87"/>
      <c r="BS462" s="87"/>
      <c r="BT462" s="87"/>
      <c r="BU462" s="87"/>
      <c r="BV462" s="87"/>
      <c r="BW462" s="87"/>
    </row>
    <row r="463" ht="15.75" customHeight="1">
      <c r="V463" s="141"/>
      <c r="AF463" s="141"/>
      <c r="AG463" s="142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7"/>
      <c r="BJ463" s="87"/>
      <c r="BK463" s="87"/>
      <c r="BL463" s="87"/>
      <c r="BM463" s="87"/>
      <c r="BN463" s="87"/>
      <c r="BO463" s="87"/>
      <c r="BP463" s="87"/>
      <c r="BQ463" s="87"/>
      <c r="BR463" s="87"/>
      <c r="BS463" s="87"/>
      <c r="BT463" s="87"/>
      <c r="BU463" s="87"/>
      <c r="BV463" s="87"/>
      <c r="BW463" s="87"/>
    </row>
    <row r="464" ht="15.75" customHeight="1">
      <c r="V464" s="141"/>
      <c r="AF464" s="141"/>
      <c r="AG464" s="142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K464" s="87"/>
      <c r="BL464" s="87"/>
      <c r="BM464" s="87"/>
      <c r="BN464" s="87"/>
      <c r="BO464" s="87"/>
      <c r="BP464" s="87"/>
      <c r="BQ464" s="87"/>
      <c r="BR464" s="87"/>
      <c r="BS464" s="87"/>
      <c r="BT464" s="87"/>
      <c r="BU464" s="87"/>
      <c r="BV464" s="87"/>
      <c r="BW464" s="87"/>
    </row>
    <row r="465" ht="15.75" customHeight="1">
      <c r="V465" s="141"/>
      <c r="AF465" s="141"/>
      <c r="AG465" s="142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7"/>
      <c r="BJ465" s="87"/>
      <c r="BK465" s="87"/>
      <c r="BL465" s="87"/>
      <c r="BM465" s="87"/>
      <c r="BN465" s="87"/>
      <c r="BO465" s="87"/>
      <c r="BP465" s="87"/>
      <c r="BQ465" s="87"/>
      <c r="BR465" s="87"/>
      <c r="BS465" s="87"/>
      <c r="BT465" s="87"/>
      <c r="BU465" s="87"/>
      <c r="BV465" s="87"/>
      <c r="BW465" s="87"/>
    </row>
    <row r="466" ht="15.75" customHeight="1">
      <c r="V466" s="141"/>
      <c r="AF466" s="141"/>
      <c r="AG466" s="142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K466" s="87"/>
      <c r="BL466" s="87"/>
      <c r="BM466" s="87"/>
      <c r="BN466" s="87"/>
      <c r="BO466" s="87"/>
      <c r="BP466" s="87"/>
      <c r="BQ466" s="87"/>
      <c r="BR466" s="87"/>
      <c r="BS466" s="87"/>
      <c r="BT466" s="87"/>
      <c r="BU466" s="87"/>
      <c r="BV466" s="87"/>
      <c r="BW466" s="87"/>
    </row>
    <row r="467" ht="15.75" customHeight="1">
      <c r="V467" s="141"/>
      <c r="AF467" s="141"/>
      <c r="AG467" s="142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7"/>
      <c r="BJ467" s="87"/>
      <c r="BK467" s="87"/>
      <c r="BL467" s="87"/>
      <c r="BM467" s="87"/>
      <c r="BN467" s="87"/>
      <c r="BO467" s="87"/>
      <c r="BP467" s="87"/>
      <c r="BQ467" s="87"/>
      <c r="BR467" s="87"/>
      <c r="BS467" s="87"/>
      <c r="BT467" s="87"/>
      <c r="BU467" s="87"/>
      <c r="BV467" s="87"/>
      <c r="BW467" s="87"/>
    </row>
    <row r="468" ht="15.75" customHeight="1">
      <c r="V468" s="141"/>
      <c r="AF468" s="141"/>
      <c r="AG468" s="142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K468" s="87"/>
      <c r="BL468" s="87"/>
      <c r="BM468" s="87"/>
      <c r="BN468" s="87"/>
      <c r="BO468" s="87"/>
      <c r="BP468" s="87"/>
      <c r="BQ468" s="87"/>
      <c r="BR468" s="87"/>
      <c r="BS468" s="87"/>
      <c r="BT468" s="87"/>
      <c r="BU468" s="87"/>
      <c r="BV468" s="87"/>
      <c r="BW468" s="87"/>
    </row>
    <row r="469" ht="15.75" customHeight="1">
      <c r="V469" s="141"/>
      <c r="AF469" s="141"/>
      <c r="AG469" s="142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7"/>
      <c r="BJ469" s="87"/>
      <c r="BK469" s="87"/>
      <c r="BL469" s="87"/>
      <c r="BM469" s="87"/>
      <c r="BN469" s="87"/>
      <c r="BO469" s="87"/>
      <c r="BP469" s="87"/>
      <c r="BQ469" s="87"/>
      <c r="BR469" s="87"/>
      <c r="BS469" s="87"/>
      <c r="BT469" s="87"/>
      <c r="BU469" s="87"/>
      <c r="BV469" s="87"/>
      <c r="BW469" s="87"/>
    </row>
    <row r="470" ht="15.75" customHeight="1">
      <c r="V470" s="141"/>
      <c r="AF470" s="141"/>
      <c r="AG470" s="142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K470" s="87"/>
      <c r="BL470" s="87"/>
      <c r="BM470" s="87"/>
      <c r="BN470" s="87"/>
      <c r="BO470" s="87"/>
      <c r="BP470" s="87"/>
      <c r="BQ470" s="87"/>
      <c r="BR470" s="87"/>
      <c r="BS470" s="87"/>
      <c r="BT470" s="87"/>
      <c r="BU470" s="87"/>
      <c r="BV470" s="87"/>
      <c r="BW470" s="87"/>
    </row>
    <row r="471" ht="15.75" customHeight="1">
      <c r="V471" s="141"/>
      <c r="AF471" s="141"/>
      <c r="AG471" s="142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7"/>
      <c r="BJ471" s="87"/>
      <c r="BK471" s="87"/>
      <c r="BL471" s="87"/>
      <c r="BM471" s="87"/>
      <c r="BN471" s="87"/>
      <c r="BO471" s="87"/>
      <c r="BP471" s="87"/>
      <c r="BQ471" s="87"/>
      <c r="BR471" s="87"/>
      <c r="BS471" s="87"/>
      <c r="BT471" s="87"/>
      <c r="BU471" s="87"/>
      <c r="BV471" s="87"/>
      <c r="BW471" s="87"/>
    </row>
    <row r="472" ht="15.75" customHeight="1">
      <c r="V472" s="141"/>
      <c r="AF472" s="141"/>
      <c r="AG472" s="142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K472" s="87"/>
      <c r="BL472" s="87"/>
      <c r="BM472" s="87"/>
      <c r="BN472" s="87"/>
      <c r="BO472" s="87"/>
      <c r="BP472" s="87"/>
      <c r="BQ472" s="87"/>
      <c r="BR472" s="87"/>
      <c r="BS472" s="87"/>
      <c r="BT472" s="87"/>
      <c r="BU472" s="87"/>
      <c r="BV472" s="87"/>
      <c r="BW472" s="87"/>
    </row>
    <row r="473" ht="15.75" customHeight="1">
      <c r="V473" s="141"/>
      <c r="AF473" s="141"/>
      <c r="AG473" s="142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7"/>
      <c r="BJ473" s="87"/>
      <c r="BK473" s="87"/>
      <c r="BL473" s="87"/>
      <c r="BM473" s="87"/>
      <c r="BN473" s="87"/>
      <c r="BO473" s="87"/>
      <c r="BP473" s="87"/>
      <c r="BQ473" s="87"/>
      <c r="BR473" s="87"/>
      <c r="BS473" s="87"/>
      <c r="BT473" s="87"/>
      <c r="BU473" s="87"/>
      <c r="BV473" s="87"/>
      <c r="BW473" s="87"/>
    </row>
    <row r="474" ht="15.75" customHeight="1">
      <c r="V474" s="141"/>
      <c r="AF474" s="141"/>
      <c r="AG474" s="142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K474" s="87"/>
      <c r="BL474" s="87"/>
      <c r="BM474" s="87"/>
      <c r="BN474" s="87"/>
      <c r="BO474" s="87"/>
      <c r="BP474" s="87"/>
      <c r="BQ474" s="87"/>
      <c r="BR474" s="87"/>
      <c r="BS474" s="87"/>
      <c r="BT474" s="87"/>
      <c r="BU474" s="87"/>
      <c r="BV474" s="87"/>
      <c r="BW474" s="87"/>
    </row>
    <row r="475" ht="15.75" customHeight="1">
      <c r="V475" s="141"/>
      <c r="AF475" s="141"/>
      <c r="AG475" s="142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7"/>
      <c r="BJ475" s="87"/>
      <c r="BK475" s="87"/>
      <c r="BL475" s="87"/>
      <c r="BM475" s="87"/>
      <c r="BN475" s="87"/>
      <c r="BO475" s="87"/>
      <c r="BP475" s="87"/>
      <c r="BQ475" s="87"/>
      <c r="BR475" s="87"/>
      <c r="BS475" s="87"/>
      <c r="BT475" s="87"/>
      <c r="BU475" s="87"/>
      <c r="BV475" s="87"/>
      <c r="BW475" s="87"/>
    </row>
    <row r="476" ht="15.75" customHeight="1">
      <c r="V476" s="141"/>
      <c r="AF476" s="141"/>
      <c r="AG476" s="142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K476" s="87"/>
      <c r="BL476" s="87"/>
      <c r="BM476" s="87"/>
      <c r="BN476" s="87"/>
      <c r="BO476" s="87"/>
      <c r="BP476" s="87"/>
      <c r="BQ476" s="87"/>
      <c r="BR476" s="87"/>
      <c r="BS476" s="87"/>
      <c r="BT476" s="87"/>
      <c r="BU476" s="87"/>
      <c r="BV476" s="87"/>
      <c r="BW476" s="87"/>
    </row>
    <row r="477" ht="15.75" customHeight="1">
      <c r="V477" s="141"/>
      <c r="AF477" s="141"/>
      <c r="AG477" s="142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7"/>
      <c r="BJ477" s="87"/>
      <c r="BK477" s="87"/>
      <c r="BL477" s="87"/>
      <c r="BM477" s="87"/>
      <c r="BN477" s="87"/>
      <c r="BO477" s="87"/>
      <c r="BP477" s="87"/>
      <c r="BQ477" s="87"/>
      <c r="BR477" s="87"/>
      <c r="BS477" s="87"/>
      <c r="BT477" s="87"/>
      <c r="BU477" s="87"/>
      <c r="BV477" s="87"/>
      <c r="BW477" s="87"/>
    </row>
    <row r="478" ht="15.75" customHeight="1">
      <c r="V478" s="141"/>
      <c r="AF478" s="141"/>
      <c r="AG478" s="142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K478" s="87"/>
      <c r="BL478" s="87"/>
      <c r="BM478" s="87"/>
      <c r="BN478" s="87"/>
      <c r="BO478" s="87"/>
      <c r="BP478" s="87"/>
      <c r="BQ478" s="87"/>
      <c r="BR478" s="87"/>
      <c r="BS478" s="87"/>
      <c r="BT478" s="87"/>
      <c r="BU478" s="87"/>
      <c r="BV478" s="87"/>
      <c r="BW478" s="87"/>
    </row>
    <row r="479" ht="15.75" customHeight="1">
      <c r="V479" s="141"/>
      <c r="AF479" s="141"/>
      <c r="AG479" s="142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87"/>
      <c r="BL479" s="87"/>
      <c r="BM479" s="87"/>
      <c r="BN479" s="87"/>
      <c r="BO479" s="87"/>
      <c r="BP479" s="87"/>
      <c r="BQ479" s="87"/>
      <c r="BR479" s="87"/>
      <c r="BS479" s="87"/>
      <c r="BT479" s="87"/>
      <c r="BU479" s="87"/>
      <c r="BV479" s="87"/>
      <c r="BW479" s="87"/>
    </row>
    <row r="480" ht="15.75" customHeight="1">
      <c r="V480" s="141"/>
      <c r="AF480" s="141"/>
      <c r="AG480" s="142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87"/>
      <c r="BL480" s="87"/>
      <c r="BM480" s="87"/>
      <c r="BN480" s="87"/>
      <c r="BO480" s="87"/>
      <c r="BP480" s="87"/>
      <c r="BQ480" s="87"/>
      <c r="BR480" s="87"/>
      <c r="BS480" s="87"/>
      <c r="BT480" s="87"/>
      <c r="BU480" s="87"/>
      <c r="BV480" s="87"/>
      <c r="BW480" s="87"/>
    </row>
    <row r="481" ht="15.75" customHeight="1">
      <c r="V481" s="141"/>
      <c r="AF481" s="141"/>
      <c r="AG481" s="142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87"/>
      <c r="BL481" s="87"/>
      <c r="BM481" s="87"/>
      <c r="BN481" s="87"/>
      <c r="BO481" s="87"/>
      <c r="BP481" s="87"/>
      <c r="BQ481" s="87"/>
      <c r="BR481" s="87"/>
      <c r="BS481" s="87"/>
      <c r="BT481" s="87"/>
      <c r="BU481" s="87"/>
      <c r="BV481" s="87"/>
      <c r="BW481" s="87"/>
    </row>
    <row r="482" ht="15.75" customHeight="1">
      <c r="V482" s="141"/>
      <c r="AF482" s="141"/>
      <c r="AG482" s="142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87"/>
      <c r="BL482" s="87"/>
      <c r="BM482" s="87"/>
      <c r="BN482" s="87"/>
      <c r="BO482" s="87"/>
      <c r="BP482" s="87"/>
      <c r="BQ482" s="87"/>
      <c r="BR482" s="87"/>
      <c r="BS482" s="87"/>
      <c r="BT482" s="87"/>
      <c r="BU482" s="87"/>
      <c r="BV482" s="87"/>
      <c r="BW482" s="87"/>
    </row>
    <row r="483" ht="15.75" customHeight="1">
      <c r="V483" s="141"/>
      <c r="AF483" s="141"/>
      <c r="AG483" s="142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87"/>
      <c r="BL483" s="87"/>
      <c r="BM483" s="87"/>
      <c r="BN483" s="87"/>
      <c r="BO483" s="87"/>
      <c r="BP483" s="87"/>
      <c r="BQ483" s="87"/>
      <c r="BR483" s="87"/>
      <c r="BS483" s="87"/>
      <c r="BT483" s="87"/>
      <c r="BU483" s="87"/>
      <c r="BV483" s="87"/>
      <c r="BW483" s="87"/>
    </row>
    <row r="484" ht="15.75" customHeight="1">
      <c r="V484" s="141"/>
      <c r="AF484" s="141"/>
      <c r="AG484" s="142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K484" s="87"/>
      <c r="BL484" s="87"/>
      <c r="BM484" s="87"/>
      <c r="BN484" s="87"/>
      <c r="BO484" s="87"/>
      <c r="BP484" s="87"/>
      <c r="BQ484" s="87"/>
      <c r="BR484" s="87"/>
      <c r="BS484" s="87"/>
      <c r="BT484" s="87"/>
      <c r="BU484" s="87"/>
      <c r="BV484" s="87"/>
      <c r="BW484" s="87"/>
    </row>
    <row r="485" ht="15.75" customHeight="1">
      <c r="V485" s="141"/>
      <c r="AF485" s="141"/>
      <c r="AG485" s="142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7"/>
      <c r="BJ485" s="87"/>
      <c r="BK485" s="87"/>
      <c r="BL485" s="87"/>
      <c r="BM485" s="87"/>
      <c r="BN485" s="87"/>
      <c r="BO485" s="87"/>
      <c r="BP485" s="87"/>
      <c r="BQ485" s="87"/>
      <c r="BR485" s="87"/>
      <c r="BS485" s="87"/>
      <c r="BT485" s="87"/>
      <c r="BU485" s="87"/>
      <c r="BV485" s="87"/>
      <c r="BW485" s="87"/>
    </row>
    <row r="486" ht="15.75" customHeight="1">
      <c r="V486" s="141"/>
      <c r="AF486" s="141"/>
      <c r="AG486" s="142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K486" s="87"/>
      <c r="BL486" s="87"/>
      <c r="BM486" s="87"/>
      <c r="BN486" s="87"/>
      <c r="BO486" s="87"/>
      <c r="BP486" s="87"/>
      <c r="BQ486" s="87"/>
      <c r="BR486" s="87"/>
      <c r="BS486" s="87"/>
      <c r="BT486" s="87"/>
      <c r="BU486" s="87"/>
      <c r="BV486" s="87"/>
      <c r="BW486" s="87"/>
    </row>
    <row r="487" ht="15.75" customHeight="1">
      <c r="V487" s="141"/>
      <c r="AF487" s="141"/>
      <c r="AG487" s="142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7"/>
      <c r="BJ487" s="87"/>
      <c r="BK487" s="87"/>
      <c r="BL487" s="87"/>
      <c r="BM487" s="87"/>
      <c r="BN487" s="87"/>
      <c r="BO487" s="87"/>
      <c r="BP487" s="87"/>
      <c r="BQ487" s="87"/>
      <c r="BR487" s="87"/>
      <c r="BS487" s="87"/>
      <c r="BT487" s="87"/>
      <c r="BU487" s="87"/>
      <c r="BV487" s="87"/>
      <c r="BW487" s="87"/>
    </row>
    <row r="488" ht="15.75" customHeight="1">
      <c r="V488" s="141"/>
      <c r="AF488" s="141"/>
      <c r="AG488" s="142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K488" s="87"/>
      <c r="BL488" s="87"/>
      <c r="BM488" s="87"/>
      <c r="BN488" s="87"/>
      <c r="BO488" s="87"/>
      <c r="BP488" s="87"/>
      <c r="BQ488" s="87"/>
      <c r="BR488" s="87"/>
      <c r="BS488" s="87"/>
      <c r="BT488" s="87"/>
      <c r="BU488" s="87"/>
      <c r="BV488" s="87"/>
      <c r="BW488" s="87"/>
    </row>
    <row r="489" ht="15.75" customHeight="1">
      <c r="V489" s="141"/>
      <c r="AF489" s="141"/>
      <c r="AG489" s="142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7"/>
      <c r="BJ489" s="87"/>
      <c r="BK489" s="87"/>
      <c r="BL489" s="87"/>
      <c r="BM489" s="87"/>
      <c r="BN489" s="87"/>
      <c r="BO489" s="87"/>
      <c r="BP489" s="87"/>
      <c r="BQ489" s="87"/>
      <c r="BR489" s="87"/>
      <c r="BS489" s="87"/>
      <c r="BT489" s="87"/>
      <c r="BU489" s="87"/>
      <c r="BV489" s="87"/>
      <c r="BW489" s="87"/>
    </row>
    <row r="490" ht="15.75" customHeight="1">
      <c r="V490" s="141"/>
      <c r="AF490" s="141"/>
      <c r="AG490" s="142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K490" s="87"/>
      <c r="BL490" s="87"/>
      <c r="BM490" s="87"/>
      <c r="BN490" s="87"/>
      <c r="BO490" s="87"/>
      <c r="BP490" s="87"/>
      <c r="BQ490" s="87"/>
      <c r="BR490" s="87"/>
      <c r="BS490" s="87"/>
      <c r="BT490" s="87"/>
      <c r="BU490" s="87"/>
      <c r="BV490" s="87"/>
      <c r="BW490" s="87"/>
    </row>
    <row r="491" ht="15.75" customHeight="1">
      <c r="V491" s="141"/>
      <c r="AF491" s="141"/>
      <c r="AG491" s="142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7"/>
      <c r="BJ491" s="87"/>
      <c r="BK491" s="87"/>
      <c r="BL491" s="87"/>
      <c r="BM491" s="87"/>
      <c r="BN491" s="87"/>
      <c r="BO491" s="87"/>
      <c r="BP491" s="87"/>
      <c r="BQ491" s="87"/>
      <c r="BR491" s="87"/>
      <c r="BS491" s="87"/>
      <c r="BT491" s="87"/>
      <c r="BU491" s="87"/>
      <c r="BV491" s="87"/>
      <c r="BW491" s="87"/>
    </row>
    <row r="492" ht="15.75" customHeight="1">
      <c r="V492" s="141"/>
      <c r="AF492" s="141"/>
      <c r="AG492" s="142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K492" s="87"/>
      <c r="BL492" s="87"/>
      <c r="BM492" s="87"/>
      <c r="BN492" s="87"/>
      <c r="BO492" s="87"/>
      <c r="BP492" s="87"/>
      <c r="BQ492" s="87"/>
      <c r="BR492" s="87"/>
      <c r="BS492" s="87"/>
      <c r="BT492" s="87"/>
      <c r="BU492" s="87"/>
      <c r="BV492" s="87"/>
      <c r="BW492" s="87"/>
    </row>
    <row r="493" ht="15.75" customHeight="1">
      <c r="V493" s="141"/>
      <c r="AF493" s="141"/>
      <c r="AG493" s="142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7"/>
      <c r="BJ493" s="87"/>
      <c r="BK493" s="87"/>
      <c r="BL493" s="87"/>
      <c r="BM493" s="87"/>
      <c r="BN493" s="87"/>
      <c r="BO493" s="87"/>
      <c r="BP493" s="87"/>
      <c r="BQ493" s="87"/>
      <c r="BR493" s="87"/>
      <c r="BS493" s="87"/>
      <c r="BT493" s="87"/>
      <c r="BU493" s="87"/>
      <c r="BV493" s="87"/>
      <c r="BW493" s="87"/>
    </row>
    <row r="494" ht="15.75" customHeight="1">
      <c r="V494" s="141"/>
      <c r="AF494" s="141"/>
      <c r="AG494" s="142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K494" s="87"/>
      <c r="BL494" s="87"/>
      <c r="BM494" s="87"/>
      <c r="BN494" s="87"/>
      <c r="BO494" s="87"/>
      <c r="BP494" s="87"/>
      <c r="BQ494" s="87"/>
      <c r="BR494" s="87"/>
      <c r="BS494" s="87"/>
      <c r="BT494" s="87"/>
      <c r="BU494" s="87"/>
      <c r="BV494" s="87"/>
      <c r="BW494" s="87"/>
    </row>
    <row r="495" ht="15.75" customHeight="1">
      <c r="V495" s="141"/>
      <c r="AF495" s="141"/>
      <c r="AG495" s="142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7"/>
      <c r="BJ495" s="87"/>
      <c r="BK495" s="87"/>
      <c r="BL495" s="87"/>
      <c r="BM495" s="87"/>
      <c r="BN495" s="87"/>
      <c r="BO495" s="87"/>
      <c r="BP495" s="87"/>
      <c r="BQ495" s="87"/>
      <c r="BR495" s="87"/>
      <c r="BS495" s="87"/>
      <c r="BT495" s="87"/>
      <c r="BU495" s="87"/>
      <c r="BV495" s="87"/>
      <c r="BW495" s="87"/>
    </row>
    <row r="496" ht="15.75" customHeight="1">
      <c r="V496" s="141"/>
      <c r="AF496" s="141"/>
      <c r="AG496" s="142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K496" s="87"/>
      <c r="BL496" s="87"/>
      <c r="BM496" s="87"/>
      <c r="BN496" s="87"/>
      <c r="BO496" s="87"/>
      <c r="BP496" s="87"/>
      <c r="BQ496" s="87"/>
      <c r="BR496" s="87"/>
      <c r="BS496" s="87"/>
      <c r="BT496" s="87"/>
      <c r="BU496" s="87"/>
      <c r="BV496" s="87"/>
      <c r="BW496" s="87"/>
    </row>
    <row r="497" ht="15.75" customHeight="1">
      <c r="V497" s="141"/>
      <c r="AF497" s="141"/>
      <c r="AG497" s="142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7"/>
      <c r="BJ497" s="87"/>
      <c r="BK497" s="87"/>
      <c r="BL497" s="87"/>
      <c r="BM497" s="87"/>
      <c r="BN497" s="87"/>
      <c r="BO497" s="87"/>
      <c r="BP497" s="87"/>
      <c r="BQ497" s="87"/>
      <c r="BR497" s="87"/>
      <c r="BS497" s="87"/>
      <c r="BT497" s="87"/>
      <c r="BU497" s="87"/>
      <c r="BV497" s="87"/>
      <c r="BW497" s="87"/>
    </row>
    <row r="498" ht="15.75" customHeight="1">
      <c r="V498" s="141"/>
      <c r="AF498" s="141"/>
      <c r="AG498" s="142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K498" s="87"/>
      <c r="BL498" s="87"/>
      <c r="BM498" s="87"/>
      <c r="BN498" s="87"/>
      <c r="BO498" s="87"/>
      <c r="BP498" s="87"/>
      <c r="BQ498" s="87"/>
      <c r="BR498" s="87"/>
      <c r="BS498" s="87"/>
      <c r="BT498" s="87"/>
      <c r="BU498" s="87"/>
      <c r="BV498" s="87"/>
      <c r="BW498" s="87"/>
    </row>
    <row r="499" ht="15.75" customHeight="1">
      <c r="V499" s="141"/>
      <c r="AF499" s="141"/>
      <c r="AG499" s="142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7"/>
      <c r="BJ499" s="87"/>
      <c r="BK499" s="87"/>
      <c r="BL499" s="87"/>
      <c r="BM499" s="87"/>
      <c r="BN499" s="87"/>
      <c r="BO499" s="87"/>
      <c r="BP499" s="87"/>
      <c r="BQ499" s="87"/>
      <c r="BR499" s="87"/>
      <c r="BS499" s="87"/>
      <c r="BT499" s="87"/>
      <c r="BU499" s="87"/>
      <c r="BV499" s="87"/>
      <c r="BW499" s="87"/>
    </row>
    <row r="500" ht="15.75" customHeight="1">
      <c r="V500" s="141"/>
      <c r="AF500" s="141"/>
      <c r="AG500" s="142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K500" s="87"/>
      <c r="BL500" s="87"/>
      <c r="BM500" s="87"/>
      <c r="BN500" s="87"/>
      <c r="BO500" s="87"/>
      <c r="BP500" s="87"/>
      <c r="BQ500" s="87"/>
      <c r="BR500" s="87"/>
      <c r="BS500" s="87"/>
      <c r="BT500" s="87"/>
      <c r="BU500" s="87"/>
      <c r="BV500" s="87"/>
      <c r="BW500" s="87"/>
    </row>
    <row r="501" ht="15.75" customHeight="1">
      <c r="V501" s="141"/>
      <c r="AF501" s="141"/>
      <c r="AG501" s="142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7"/>
      <c r="BJ501" s="87"/>
      <c r="BK501" s="87"/>
      <c r="BL501" s="87"/>
      <c r="BM501" s="87"/>
      <c r="BN501" s="87"/>
      <c r="BO501" s="87"/>
      <c r="BP501" s="87"/>
      <c r="BQ501" s="87"/>
      <c r="BR501" s="87"/>
      <c r="BS501" s="87"/>
      <c r="BT501" s="87"/>
      <c r="BU501" s="87"/>
      <c r="BV501" s="87"/>
      <c r="BW501" s="87"/>
    </row>
    <row r="502" ht="15.75" customHeight="1">
      <c r="V502" s="141"/>
      <c r="AF502" s="141"/>
      <c r="AG502" s="142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K502" s="87"/>
      <c r="BL502" s="87"/>
      <c r="BM502" s="87"/>
      <c r="BN502" s="87"/>
      <c r="BO502" s="87"/>
      <c r="BP502" s="87"/>
      <c r="BQ502" s="87"/>
      <c r="BR502" s="87"/>
      <c r="BS502" s="87"/>
      <c r="BT502" s="87"/>
      <c r="BU502" s="87"/>
      <c r="BV502" s="87"/>
      <c r="BW502" s="87"/>
    </row>
    <row r="503" ht="15.75" customHeight="1">
      <c r="V503" s="141"/>
      <c r="AF503" s="141"/>
      <c r="AG503" s="142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7"/>
      <c r="BJ503" s="87"/>
      <c r="BK503" s="87"/>
      <c r="BL503" s="87"/>
      <c r="BM503" s="87"/>
      <c r="BN503" s="87"/>
      <c r="BO503" s="87"/>
      <c r="BP503" s="87"/>
      <c r="BQ503" s="87"/>
      <c r="BR503" s="87"/>
      <c r="BS503" s="87"/>
      <c r="BT503" s="87"/>
      <c r="BU503" s="87"/>
      <c r="BV503" s="87"/>
      <c r="BW503" s="87"/>
    </row>
    <row r="504" ht="15.75" customHeight="1">
      <c r="V504" s="141"/>
      <c r="AF504" s="141"/>
      <c r="AG504" s="142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K504" s="87"/>
      <c r="BL504" s="87"/>
      <c r="BM504" s="87"/>
      <c r="BN504" s="87"/>
      <c r="BO504" s="87"/>
      <c r="BP504" s="87"/>
      <c r="BQ504" s="87"/>
      <c r="BR504" s="87"/>
      <c r="BS504" s="87"/>
      <c r="BT504" s="87"/>
      <c r="BU504" s="87"/>
      <c r="BV504" s="87"/>
      <c r="BW504" s="87"/>
    </row>
    <row r="505" ht="15.75" customHeight="1">
      <c r="V505" s="141"/>
      <c r="AF505" s="141"/>
      <c r="AG505" s="142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7"/>
      <c r="BJ505" s="87"/>
      <c r="BK505" s="87"/>
      <c r="BL505" s="87"/>
      <c r="BM505" s="87"/>
      <c r="BN505" s="87"/>
      <c r="BO505" s="87"/>
      <c r="BP505" s="87"/>
      <c r="BQ505" s="87"/>
      <c r="BR505" s="87"/>
      <c r="BS505" s="87"/>
      <c r="BT505" s="87"/>
      <c r="BU505" s="87"/>
      <c r="BV505" s="87"/>
      <c r="BW505" s="87"/>
    </row>
    <row r="506" ht="15.75" customHeight="1">
      <c r="V506" s="141"/>
      <c r="AF506" s="141"/>
      <c r="AG506" s="142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K506" s="87"/>
      <c r="BL506" s="87"/>
      <c r="BM506" s="87"/>
      <c r="BN506" s="87"/>
      <c r="BO506" s="87"/>
      <c r="BP506" s="87"/>
      <c r="BQ506" s="87"/>
      <c r="BR506" s="87"/>
      <c r="BS506" s="87"/>
      <c r="BT506" s="87"/>
      <c r="BU506" s="87"/>
      <c r="BV506" s="87"/>
      <c r="BW506" s="87"/>
    </row>
    <row r="507" ht="15.75" customHeight="1">
      <c r="V507" s="141"/>
      <c r="AF507" s="141"/>
      <c r="AG507" s="142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7"/>
      <c r="BJ507" s="87"/>
      <c r="BK507" s="87"/>
      <c r="BL507" s="87"/>
      <c r="BM507" s="87"/>
      <c r="BN507" s="87"/>
      <c r="BO507" s="87"/>
      <c r="BP507" s="87"/>
      <c r="BQ507" s="87"/>
      <c r="BR507" s="87"/>
      <c r="BS507" s="87"/>
      <c r="BT507" s="87"/>
      <c r="BU507" s="87"/>
      <c r="BV507" s="87"/>
      <c r="BW507" s="87"/>
    </row>
    <row r="508" ht="15.75" customHeight="1">
      <c r="V508" s="141"/>
      <c r="AF508" s="141"/>
      <c r="AG508" s="142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K508" s="87"/>
      <c r="BL508" s="87"/>
      <c r="BM508" s="87"/>
      <c r="BN508" s="87"/>
      <c r="BO508" s="87"/>
      <c r="BP508" s="87"/>
      <c r="BQ508" s="87"/>
      <c r="BR508" s="87"/>
      <c r="BS508" s="87"/>
      <c r="BT508" s="87"/>
      <c r="BU508" s="87"/>
      <c r="BV508" s="87"/>
      <c r="BW508" s="87"/>
    </row>
    <row r="509" ht="15.75" customHeight="1">
      <c r="V509" s="141"/>
      <c r="AF509" s="141"/>
      <c r="AG509" s="142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7"/>
      <c r="BJ509" s="87"/>
      <c r="BK509" s="87"/>
      <c r="BL509" s="87"/>
      <c r="BM509" s="87"/>
      <c r="BN509" s="87"/>
      <c r="BO509" s="87"/>
      <c r="BP509" s="87"/>
      <c r="BQ509" s="87"/>
      <c r="BR509" s="87"/>
      <c r="BS509" s="87"/>
      <c r="BT509" s="87"/>
      <c r="BU509" s="87"/>
      <c r="BV509" s="87"/>
      <c r="BW509" s="87"/>
    </row>
    <row r="510" ht="15.75" customHeight="1">
      <c r="V510" s="141"/>
      <c r="AF510" s="141"/>
      <c r="AG510" s="142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K510" s="87"/>
      <c r="BL510" s="87"/>
      <c r="BM510" s="87"/>
      <c r="BN510" s="87"/>
      <c r="BO510" s="87"/>
      <c r="BP510" s="87"/>
      <c r="BQ510" s="87"/>
      <c r="BR510" s="87"/>
      <c r="BS510" s="87"/>
      <c r="BT510" s="87"/>
      <c r="BU510" s="87"/>
      <c r="BV510" s="87"/>
      <c r="BW510" s="87"/>
    </row>
    <row r="511" ht="15.75" customHeight="1">
      <c r="V511" s="141"/>
      <c r="AF511" s="141"/>
      <c r="AG511" s="142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7"/>
      <c r="BJ511" s="87"/>
      <c r="BK511" s="87"/>
      <c r="BL511" s="87"/>
      <c r="BM511" s="87"/>
      <c r="BN511" s="87"/>
      <c r="BO511" s="87"/>
      <c r="BP511" s="87"/>
      <c r="BQ511" s="87"/>
      <c r="BR511" s="87"/>
      <c r="BS511" s="87"/>
      <c r="BT511" s="87"/>
      <c r="BU511" s="87"/>
      <c r="BV511" s="87"/>
      <c r="BW511" s="87"/>
    </row>
    <row r="512" ht="15.75" customHeight="1">
      <c r="V512" s="141"/>
      <c r="AF512" s="141"/>
      <c r="AG512" s="142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K512" s="87"/>
      <c r="BL512" s="87"/>
      <c r="BM512" s="87"/>
      <c r="BN512" s="87"/>
      <c r="BO512" s="87"/>
      <c r="BP512" s="87"/>
      <c r="BQ512" s="87"/>
      <c r="BR512" s="87"/>
      <c r="BS512" s="87"/>
      <c r="BT512" s="87"/>
      <c r="BU512" s="87"/>
      <c r="BV512" s="87"/>
      <c r="BW512" s="87"/>
    </row>
    <row r="513" ht="15.75" customHeight="1">
      <c r="V513" s="141"/>
      <c r="AF513" s="141"/>
      <c r="AG513" s="142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7"/>
      <c r="BJ513" s="87"/>
      <c r="BK513" s="87"/>
      <c r="BL513" s="87"/>
      <c r="BM513" s="87"/>
      <c r="BN513" s="87"/>
      <c r="BO513" s="87"/>
      <c r="BP513" s="87"/>
      <c r="BQ513" s="87"/>
      <c r="BR513" s="87"/>
      <c r="BS513" s="87"/>
      <c r="BT513" s="87"/>
      <c r="BU513" s="87"/>
      <c r="BV513" s="87"/>
      <c r="BW513" s="87"/>
    </row>
    <row r="514" ht="15.75" customHeight="1">
      <c r="V514" s="141"/>
      <c r="AF514" s="141"/>
      <c r="AG514" s="142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K514" s="87"/>
      <c r="BL514" s="87"/>
      <c r="BM514" s="87"/>
      <c r="BN514" s="87"/>
      <c r="BO514" s="87"/>
      <c r="BP514" s="87"/>
      <c r="BQ514" s="87"/>
      <c r="BR514" s="87"/>
      <c r="BS514" s="87"/>
      <c r="BT514" s="87"/>
      <c r="BU514" s="87"/>
      <c r="BV514" s="87"/>
      <c r="BW514" s="87"/>
    </row>
    <row r="515" ht="15.75" customHeight="1">
      <c r="V515" s="141"/>
      <c r="AF515" s="141"/>
      <c r="AG515" s="142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7"/>
      <c r="BJ515" s="87"/>
      <c r="BK515" s="87"/>
      <c r="BL515" s="87"/>
      <c r="BM515" s="87"/>
      <c r="BN515" s="87"/>
      <c r="BO515" s="87"/>
      <c r="BP515" s="87"/>
      <c r="BQ515" s="87"/>
      <c r="BR515" s="87"/>
      <c r="BS515" s="87"/>
      <c r="BT515" s="87"/>
      <c r="BU515" s="87"/>
      <c r="BV515" s="87"/>
      <c r="BW515" s="87"/>
    </row>
    <row r="516" ht="15.75" customHeight="1">
      <c r="V516" s="141"/>
      <c r="AF516" s="141"/>
      <c r="AG516" s="142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K516" s="87"/>
      <c r="BL516" s="87"/>
      <c r="BM516" s="87"/>
      <c r="BN516" s="87"/>
      <c r="BO516" s="87"/>
      <c r="BP516" s="87"/>
      <c r="BQ516" s="87"/>
      <c r="BR516" s="87"/>
      <c r="BS516" s="87"/>
      <c r="BT516" s="87"/>
      <c r="BU516" s="87"/>
      <c r="BV516" s="87"/>
      <c r="BW516" s="87"/>
    </row>
    <row r="517" ht="15.75" customHeight="1">
      <c r="V517" s="141"/>
      <c r="AF517" s="141"/>
      <c r="AG517" s="142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7"/>
      <c r="BJ517" s="87"/>
      <c r="BK517" s="87"/>
      <c r="BL517" s="87"/>
      <c r="BM517" s="87"/>
      <c r="BN517" s="87"/>
      <c r="BO517" s="87"/>
      <c r="BP517" s="87"/>
      <c r="BQ517" s="87"/>
      <c r="BR517" s="87"/>
      <c r="BS517" s="87"/>
      <c r="BT517" s="87"/>
      <c r="BU517" s="87"/>
      <c r="BV517" s="87"/>
      <c r="BW517" s="87"/>
    </row>
    <row r="518" ht="15.75" customHeight="1">
      <c r="V518" s="141"/>
      <c r="AF518" s="141"/>
      <c r="AG518" s="142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K518" s="87"/>
      <c r="BL518" s="87"/>
      <c r="BM518" s="87"/>
      <c r="BN518" s="87"/>
      <c r="BO518" s="87"/>
      <c r="BP518" s="87"/>
      <c r="BQ518" s="87"/>
      <c r="BR518" s="87"/>
      <c r="BS518" s="87"/>
      <c r="BT518" s="87"/>
      <c r="BU518" s="87"/>
      <c r="BV518" s="87"/>
      <c r="BW518" s="87"/>
    </row>
    <row r="519" ht="15.75" customHeight="1">
      <c r="V519" s="141"/>
      <c r="AF519" s="141"/>
      <c r="AG519" s="142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7"/>
      <c r="BJ519" s="87"/>
      <c r="BK519" s="87"/>
      <c r="BL519" s="87"/>
      <c r="BM519" s="87"/>
      <c r="BN519" s="87"/>
      <c r="BO519" s="87"/>
      <c r="BP519" s="87"/>
      <c r="BQ519" s="87"/>
      <c r="BR519" s="87"/>
      <c r="BS519" s="87"/>
      <c r="BT519" s="87"/>
      <c r="BU519" s="87"/>
      <c r="BV519" s="87"/>
      <c r="BW519" s="87"/>
    </row>
    <row r="520" ht="15.75" customHeight="1">
      <c r="V520" s="141"/>
      <c r="AF520" s="141"/>
      <c r="AG520" s="142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K520" s="87"/>
      <c r="BL520" s="87"/>
      <c r="BM520" s="87"/>
      <c r="BN520" s="87"/>
      <c r="BO520" s="87"/>
      <c r="BP520" s="87"/>
      <c r="BQ520" s="87"/>
      <c r="BR520" s="87"/>
      <c r="BS520" s="87"/>
      <c r="BT520" s="87"/>
      <c r="BU520" s="87"/>
      <c r="BV520" s="87"/>
      <c r="BW520" s="87"/>
    </row>
    <row r="521" ht="15.75" customHeight="1">
      <c r="V521" s="141"/>
      <c r="AF521" s="141"/>
      <c r="AG521" s="142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7"/>
      <c r="BJ521" s="87"/>
      <c r="BK521" s="87"/>
      <c r="BL521" s="87"/>
      <c r="BM521" s="87"/>
      <c r="BN521" s="87"/>
      <c r="BO521" s="87"/>
      <c r="BP521" s="87"/>
      <c r="BQ521" s="87"/>
      <c r="BR521" s="87"/>
      <c r="BS521" s="87"/>
      <c r="BT521" s="87"/>
      <c r="BU521" s="87"/>
      <c r="BV521" s="87"/>
      <c r="BW521" s="87"/>
    </row>
    <row r="522" ht="15.75" customHeight="1">
      <c r="V522" s="141"/>
      <c r="AF522" s="141"/>
      <c r="AG522" s="142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K522" s="87"/>
      <c r="BL522" s="87"/>
      <c r="BM522" s="87"/>
      <c r="BN522" s="87"/>
      <c r="BO522" s="87"/>
      <c r="BP522" s="87"/>
      <c r="BQ522" s="87"/>
      <c r="BR522" s="87"/>
      <c r="BS522" s="87"/>
      <c r="BT522" s="87"/>
      <c r="BU522" s="87"/>
      <c r="BV522" s="87"/>
      <c r="BW522" s="87"/>
    </row>
    <row r="523" ht="15.75" customHeight="1">
      <c r="V523" s="141"/>
      <c r="AF523" s="141"/>
      <c r="AG523" s="142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  <c r="BQ523" s="87"/>
      <c r="BR523" s="87"/>
      <c r="BS523" s="87"/>
      <c r="BT523" s="87"/>
      <c r="BU523" s="87"/>
      <c r="BV523" s="87"/>
      <c r="BW523" s="87"/>
    </row>
    <row r="524" ht="15.75" customHeight="1">
      <c r="V524" s="141"/>
      <c r="AF524" s="141"/>
      <c r="AG524" s="142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K524" s="87"/>
      <c r="BL524" s="87"/>
      <c r="BM524" s="87"/>
      <c r="BN524" s="87"/>
      <c r="BO524" s="87"/>
      <c r="BP524" s="87"/>
      <c r="BQ524" s="87"/>
      <c r="BR524" s="87"/>
      <c r="BS524" s="87"/>
      <c r="BT524" s="87"/>
      <c r="BU524" s="87"/>
      <c r="BV524" s="87"/>
      <c r="BW524" s="87"/>
    </row>
    <row r="525" ht="15.75" customHeight="1">
      <c r="V525" s="141"/>
      <c r="AF525" s="141"/>
      <c r="AG525" s="142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7"/>
      <c r="BJ525" s="87"/>
      <c r="BK525" s="87"/>
      <c r="BL525" s="87"/>
      <c r="BM525" s="87"/>
      <c r="BN525" s="87"/>
      <c r="BO525" s="87"/>
      <c r="BP525" s="87"/>
      <c r="BQ525" s="87"/>
      <c r="BR525" s="87"/>
      <c r="BS525" s="87"/>
      <c r="BT525" s="87"/>
      <c r="BU525" s="87"/>
      <c r="BV525" s="87"/>
      <c r="BW525" s="87"/>
    </row>
    <row r="526" ht="15.75" customHeight="1">
      <c r="V526" s="141"/>
      <c r="AF526" s="141"/>
      <c r="AG526" s="142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K526" s="87"/>
      <c r="BL526" s="87"/>
      <c r="BM526" s="87"/>
      <c r="BN526" s="87"/>
      <c r="BO526" s="87"/>
      <c r="BP526" s="87"/>
      <c r="BQ526" s="87"/>
      <c r="BR526" s="87"/>
      <c r="BS526" s="87"/>
      <c r="BT526" s="87"/>
      <c r="BU526" s="87"/>
      <c r="BV526" s="87"/>
      <c r="BW526" s="87"/>
    </row>
    <row r="527" ht="15.75" customHeight="1">
      <c r="V527" s="141"/>
      <c r="AF527" s="141"/>
      <c r="AG527" s="142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7"/>
      <c r="BJ527" s="87"/>
      <c r="BK527" s="87"/>
      <c r="BL527" s="87"/>
      <c r="BM527" s="87"/>
      <c r="BN527" s="87"/>
      <c r="BO527" s="87"/>
      <c r="BP527" s="87"/>
      <c r="BQ527" s="87"/>
      <c r="BR527" s="87"/>
      <c r="BS527" s="87"/>
      <c r="BT527" s="87"/>
      <c r="BU527" s="87"/>
      <c r="BV527" s="87"/>
      <c r="BW527" s="87"/>
    </row>
    <row r="528" ht="15.75" customHeight="1">
      <c r="V528" s="141"/>
      <c r="AF528" s="141"/>
      <c r="AG528" s="142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K528" s="87"/>
      <c r="BL528" s="87"/>
      <c r="BM528" s="87"/>
      <c r="BN528" s="87"/>
      <c r="BO528" s="87"/>
      <c r="BP528" s="87"/>
      <c r="BQ528" s="87"/>
      <c r="BR528" s="87"/>
      <c r="BS528" s="87"/>
      <c r="BT528" s="87"/>
      <c r="BU528" s="87"/>
      <c r="BV528" s="87"/>
      <c r="BW528" s="87"/>
    </row>
    <row r="529" ht="15.75" customHeight="1">
      <c r="V529" s="141"/>
      <c r="AF529" s="141"/>
      <c r="AG529" s="142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7"/>
      <c r="BJ529" s="87"/>
      <c r="BK529" s="87"/>
      <c r="BL529" s="87"/>
      <c r="BM529" s="87"/>
      <c r="BN529" s="87"/>
      <c r="BO529" s="87"/>
      <c r="BP529" s="87"/>
      <c r="BQ529" s="87"/>
      <c r="BR529" s="87"/>
      <c r="BS529" s="87"/>
      <c r="BT529" s="87"/>
      <c r="BU529" s="87"/>
      <c r="BV529" s="87"/>
      <c r="BW529" s="87"/>
    </row>
    <row r="530" ht="15.75" customHeight="1">
      <c r="V530" s="141"/>
      <c r="AF530" s="141"/>
      <c r="AG530" s="142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K530" s="87"/>
      <c r="BL530" s="87"/>
      <c r="BM530" s="87"/>
      <c r="BN530" s="87"/>
      <c r="BO530" s="87"/>
      <c r="BP530" s="87"/>
      <c r="BQ530" s="87"/>
      <c r="BR530" s="87"/>
      <c r="BS530" s="87"/>
      <c r="BT530" s="87"/>
      <c r="BU530" s="87"/>
      <c r="BV530" s="87"/>
      <c r="BW530" s="87"/>
    </row>
    <row r="531" ht="15.75" customHeight="1">
      <c r="V531" s="141"/>
      <c r="AF531" s="141"/>
      <c r="AG531" s="142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7"/>
      <c r="BJ531" s="87"/>
      <c r="BK531" s="87"/>
      <c r="BL531" s="87"/>
      <c r="BM531" s="87"/>
      <c r="BN531" s="87"/>
      <c r="BO531" s="87"/>
      <c r="BP531" s="87"/>
      <c r="BQ531" s="87"/>
      <c r="BR531" s="87"/>
      <c r="BS531" s="87"/>
      <c r="BT531" s="87"/>
      <c r="BU531" s="87"/>
      <c r="BV531" s="87"/>
      <c r="BW531" s="87"/>
    </row>
    <row r="532" ht="15.75" customHeight="1">
      <c r="V532" s="141"/>
      <c r="AF532" s="141"/>
      <c r="AG532" s="142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K532" s="87"/>
      <c r="BL532" s="87"/>
      <c r="BM532" s="87"/>
      <c r="BN532" s="87"/>
      <c r="BO532" s="87"/>
      <c r="BP532" s="87"/>
      <c r="BQ532" s="87"/>
      <c r="BR532" s="87"/>
      <c r="BS532" s="87"/>
      <c r="BT532" s="87"/>
      <c r="BU532" s="87"/>
      <c r="BV532" s="87"/>
      <c r="BW532" s="87"/>
    </row>
    <row r="533" ht="15.75" customHeight="1">
      <c r="V533" s="141"/>
      <c r="AF533" s="141"/>
      <c r="AG533" s="142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7"/>
      <c r="BJ533" s="87"/>
      <c r="BK533" s="87"/>
      <c r="BL533" s="87"/>
      <c r="BM533" s="87"/>
      <c r="BN533" s="87"/>
      <c r="BO533" s="87"/>
      <c r="BP533" s="87"/>
      <c r="BQ533" s="87"/>
      <c r="BR533" s="87"/>
      <c r="BS533" s="87"/>
      <c r="BT533" s="87"/>
      <c r="BU533" s="87"/>
      <c r="BV533" s="87"/>
      <c r="BW533" s="87"/>
    </row>
    <row r="534" ht="15.75" customHeight="1">
      <c r="V534" s="141"/>
      <c r="AF534" s="141"/>
      <c r="AG534" s="142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K534" s="87"/>
      <c r="BL534" s="87"/>
      <c r="BM534" s="87"/>
      <c r="BN534" s="87"/>
      <c r="BO534" s="87"/>
      <c r="BP534" s="87"/>
      <c r="BQ534" s="87"/>
      <c r="BR534" s="87"/>
      <c r="BS534" s="87"/>
      <c r="BT534" s="87"/>
      <c r="BU534" s="87"/>
      <c r="BV534" s="87"/>
      <c r="BW534" s="87"/>
    </row>
    <row r="535" ht="15.75" customHeight="1">
      <c r="V535" s="141"/>
      <c r="AF535" s="141"/>
      <c r="AG535" s="142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  <c r="BQ535" s="87"/>
      <c r="BR535" s="87"/>
      <c r="BS535" s="87"/>
      <c r="BT535" s="87"/>
      <c r="BU535" s="87"/>
      <c r="BV535" s="87"/>
      <c r="BW535" s="87"/>
    </row>
    <row r="536" ht="15.75" customHeight="1">
      <c r="V536" s="141"/>
      <c r="AF536" s="141"/>
      <c r="AG536" s="142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K536" s="87"/>
      <c r="BL536" s="87"/>
      <c r="BM536" s="87"/>
      <c r="BN536" s="87"/>
      <c r="BO536" s="87"/>
      <c r="BP536" s="87"/>
      <c r="BQ536" s="87"/>
      <c r="BR536" s="87"/>
      <c r="BS536" s="87"/>
      <c r="BT536" s="87"/>
      <c r="BU536" s="87"/>
      <c r="BV536" s="87"/>
      <c r="BW536" s="87"/>
    </row>
    <row r="537" ht="15.75" customHeight="1">
      <c r="V537" s="141"/>
      <c r="AF537" s="141"/>
      <c r="AG537" s="142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7"/>
      <c r="BJ537" s="87"/>
      <c r="BK537" s="87"/>
      <c r="BL537" s="87"/>
      <c r="BM537" s="87"/>
      <c r="BN537" s="87"/>
      <c r="BO537" s="87"/>
      <c r="BP537" s="87"/>
      <c r="BQ537" s="87"/>
      <c r="BR537" s="87"/>
      <c r="BS537" s="87"/>
      <c r="BT537" s="87"/>
      <c r="BU537" s="87"/>
      <c r="BV537" s="87"/>
      <c r="BW537" s="87"/>
    </row>
    <row r="538" ht="15.75" customHeight="1">
      <c r="V538" s="141"/>
      <c r="AF538" s="141"/>
      <c r="AG538" s="142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K538" s="87"/>
      <c r="BL538" s="87"/>
      <c r="BM538" s="87"/>
      <c r="BN538" s="87"/>
      <c r="BO538" s="87"/>
      <c r="BP538" s="87"/>
      <c r="BQ538" s="87"/>
      <c r="BR538" s="87"/>
      <c r="BS538" s="87"/>
      <c r="BT538" s="87"/>
      <c r="BU538" s="87"/>
      <c r="BV538" s="87"/>
      <c r="BW538" s="87"/>
    </row>
    <row r="539" ht="15.75" customHeight="1">
      <c r="V539" s="141"/>
      <c r="AF539" s="141"/>
      <c r="AG539" s="142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7"/>
      <c r="BJ539" s="87"/>
      <c r="BK539" s="87"/>
      <c r="BL539" s="87"/>
      <c r="BM539" s="87"/>
      <c r="BN539" s="87"/>
      <c r="BO539" s="87"/>
      <c r="BP539" s="87"/>
      <c r="BQ539" s="87"/>
      <c r="BR539" s="87"/>
      <c r="BS539" s="87"/>
      <c r="BT539" s="87"/>
      <c r="BU539" s="87"/>
      <c r="BV539" s="87"/>
      <c r="BW539" s="87"/>
    </row>
    <row r="540" ht="15.75" customHeight="1">
      <c r="V540" s="141"/>
      <c r="AF540" s="141"/>
      <c r="AG540" s="142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K540" s="87"/>
      <c r="BL540" s="87"/>
      <c r="BM540" s="87"/>
      <c r="BN540" s="87"/>
      <c r="BO540" s="87"/>
      <c r="BP540" s="87"/>
      <c r="BQ540" s="87"/>
      <c r="BR540" s="87"/>
      <c r="BS540" s="87"/>
      <c r="BT540" s="87"/>
      <c r="BU540" s="87"/>
      <c r="BV540" s="87"/>
      <c r="BW540" s="87"/>
    </row>
    <row r="541" ht="15.75" customHeight="1">
      <c r="V541" s="141"/>
      <c r="AF541" s="141"/>
      <c r="AG541" s="142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7"/>
      <c r="BJ541" s="87"/>
      <c r="BK541" s="87"/>
      <c r="BL541" s="87"/>
      <c r="BM541" s="87"/>
      <c r="BN541" s="87"/>
      <c r="BO541" s="87"/>
      <c r="BP541" s="87"/>
      <c r="BQ541" s="87"/>
      <c r="BR541" s="87"/>
      <c r="BS541" s="87"/>
      <c r="BT541" s="87"/>
      <c r="BU541" s="87"/>
      <c r="BV541" s="87"/>
      <c r="BW541" s="87"/>
    </row>
    <row r="542" ht="15.75" customHeight="1">
      <c r="V542" s="141"/>
      <c r="AF542" s="141"/>
      <c r="AG542" s="142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K542" s="87"/>
      <c r="BL542" s="87"/>
      <c r="BM542" s="87"/>
      <c r="BN542" s="87"/>
      <c r="BO542" s="87"/>
      <c r="BP542" s="87"/>
      <c r="BQ542" s="87"/>
      <c r="BR542" s="87"/>
      <c r="BS542" s="87"/>
      <c r="BT542" s="87"/>
      <c r="BU542" s="87"/>
      <c r="BV542" s="87"/>
      <c r="BW542" s="87"/>
    </row>
    <row r="543" ht="15.75" customHeight="1">
      <c r="V543" s="141"/>
      <c r="AF543" s="141"/>
      <c r="AG543" s="142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7"/>
      <c r="BJ543" s="87"/>
      <c r="BK543" s="87"/>
      <c r="BL543" s="87"/>
      <c r="BM543" s="87"/>
      <c r="BN543" s="87"/>
      <c r="BO543" s="87"/>
      <c r="BP543" s="87"/>
      <c r="BQ543" s="87"/>
      <c r="BR543" s="87"/>
      <c r="BS543" s="87"/>
      <c r="BT543" s="87"/>
      <c r="BU543" s="87"/>
      <c r="BV543" s="87"/>
      <c r="BW543" s="87"/>
    </row>
    <row r="544" ht="15.75" customHeight="1">
      <c r="V544" s="141"/>
      <c r="AF544" s="141"/>
      <c r="AG544" s="142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K544" s="87"/>
      <c r="BL544" s="87"/>
      <c r="BM544" s="87"/>
      <c r="BN544" s="87"/>
      <c r="BO544" s="87"/>
      <c r="BP544" s="87"/>
      <c r="BQ544" s="87"/>
      <c r="BR544" s="87"/>
      <c r="BS544" s="87"/>
      <c r="BT544" s="87"/>
      <c r="BU544" s="87"/>
      <c r="BV544" s="87"/>
      <c r="BW544" s="87"/>
    </row>
    <row r="545" ht="15.75" customHeight="1">
      <c r="V545" s="141"/>
      <c r="AF545" s="141"/>
      <c r="AG545" s="142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7"/>
      <c r="BJ545" s="87"/>
      <c r="BK545" s="87"/>
      <c r="BL545" s="87"/>
      <c r="BM545" s="87"/>
      <c r="BN545" s="87"/>
      <c r="BO545" s="87"/>
      <c r="BP545" s="87"/>
      <c r="BQ545" s="87"/>
      <c r="BR545" s="87"/>
      <c r="BS545" s="87"/>
      <c r="BT545" s="87"/>
      <c r="BU545" s="87"/>
      <c r="BV545" s="87"/>
      <c r="BW545" s="87"/>
    </row>
    <row r="546" ht="15.75" customHeight="1">
      <c r="V546" s="141"/>
      <c r="AF546" s="141"/>
      <c r="AG546" s="142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K546" s="87"/>
      <c r="BL546" s="87"/>
      <c r="BM546" s="87"/>
      <c r="BN546" s="87"/>
      <c r="BO546" s="87"/>
      <c r="BP546" s="87"/>
      <c r="BQ546" s="87"/>
      <c r="BR546" s="87"/>
      <c r="BS546" s="87"/>
      <c r="BT546" s="87"/>
      <c r="BU546" s="87"/>
      <c r="BV546" s="87"/>
      <c r="BW546" s="87"/>
    </row>
    <row r="547" ht="15.75" customHeight="1">
      <c r="V547" s="141"/>
      <c r="AF547" s="141"/>
      <c r="AG547" s="142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7"/>
      <c r="BJ547" s="87"/>
      <c r="BK547" s="87"/>
      <c r="BL547" s="87"/>
      <c r="BM547" s="87"/>
      <c r="BN547" s="87"/>
      <c r="BO547" s="87"/>
      <c r="BP547" s="87"/>
      <c r="BQ547" s="87"/>
      <c r="BR547" s="87"/>
      <c r="BS547" s="87"/>
      <c r="BT547" s="87"/>
      <c r="BU547" s="87"/>
      <c r="BV547" s="87"/>
      <c r="BW547" s="87"/>
    </row>
    <row r="548" ht="15.75" customHeight="1">
      <c r="V548" s="141"/>
      <c r="AF548" s="141"/>
      <c r="AG548" s="142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K548" s="87"/>
      <c r="BL548" s="87"/>
      <c r="BM548" s="87"/>
      <c r="BN548" s="87"/>
      <c r="BO548" s="87"/>
      <c r="BP548" s="87"/>
      <c r="BQ548" s="87"/>
      <c r="BR548" s="87"/>
      <c r="BS548" s="87"/>
      <c r="BT548" s="87"/>
      <c r="BU548" s="87"/>
      <c r="BV548" s="87"/>
      <c r="BW548" s="87"/>
    </row>
    <row r="549" ht="15.75" customHeight="1">
      <c r="V549" s="141"/>
      <c r="AF549" s="141"/>
      <c r="AG549" s="142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7"/>
      <c r="BJ549" s="87"/>
      <c r="BK549" s="87"/>
      <c r="BL549" s="87"/>
      <c r="BM549" s="87"/>
      <c r="BN549" s="87"/>
      <c r="BO549" s="87"/>
      <c r="BP549" s="87"/>
      <c r="BQ549" s="87"/>
      <c r="BR549" s="87"/>
      <c r="BS549" s="87"/>
      <c r="BT549" s="87"/>
      <c r="BU549" s="87"/>
      <c r="BV549" s="87"/>
      <c r="BW549" s="87"/>
    </row>
    <row r="550" ht="15.75" customHeight="1">
      <c r="V550" s="141"/>
      <c r="AF550" s="141"/>
      <c r="AG550" s="142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K550" s="87"/>
      <c r="BL550" s="87"/>
      <c r="BM550" s="87"/>
      <c r="BN550" s="87"/>
      <c r="BO550" s="87"/>
      <c r="BP550" s="87"/>
      <c r="BQ550" s="87"/>
      <c r="BR550" s="87"/>
      <c r="BS550" s="87"/>
      <c r="BT550" s="87"/>
      <c r="BU550" s="87"/>
      <c r="BV550" s="87"/>
      <c r="BW550" s="87"/>
    </row>
    <row r="551" ht="15.75" customHeight="1">
      <c r="V551" s="141"/>
      <c r="AF551" s="141"/>
      <c r="AG551" s="142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7"/>
      <c r="BJ551" s="87"/>
      <c r="BK551" s="87"/>
      <c r="BL551" s="87"/>
      <c r="BM551" s="87"/>
      <c r="BN551" s="87"/>
      <c r="BO551" s="87"/>
      <c r="BP551" s="87"/>
      <c r="BQ551" s="87"/>
      <c r="BR551" s="87"/>
      <c r="BS551" s="87"/>
      <c r="BT551" s="87"/>
      <c r="BU551" s="87"/>
      <c r="BV551" s="87"/>
      <c r="BW551" s="87"/>
    </row>
    <row r="552" ht="15.75" customHeight="1">
      <c r="V552" s="141"/>
      <c r="AF552" s="141"/>
      <c r="AG552" s="142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K552" s="87"/>
      <c r="BL552" s="87"/>
      <c r="BM552" s="87"/>
      <c r="BN552" s="87"/>
      <c r="BO552" s="87"/>
      <c r="BP552" s="87"/>
      <c r="BQ552" s="87"/>
      <c r="BR552" s="87"/>
      <c r="BS552" s="87"/>
      <c r="BT552" s="87"/>
      <c r="BU552" s="87"/>
      <c r="BV552" s="87"/>
      <c r="BW552" s="87"/>
    </row>
    <row r="553" ht="15.75" customHeight="1">
      <c r="V553" s="141"/>
      <c r="AF553" s="141"/>
      <c r="AG553" s="142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7"/>
      <c r="BJ553" s="87"/>
      <c r="BK553" s="87"/>
      <c r="BL553" s="87"/>
      <c r="BM553" s="87"/>
      <c r="BN553" s="87"/>
      <c r="BO553" s="87"/>
      <c r="BP553" s="87"/>
      <c r="BQ553" s="87"/>
      <c r="BR553" s="87"/>
      <c r="BS553" s="87"/>
      <c r="BT553" s="87"/>
      <c r="BU553" s="87"/>
      <c r="BV553" s="87"/>
      <c r="BW553" s="87"/>
    </row>
    <row r="554" ht="15.75" customHeight="1">
      <c r="V554" s="141"/>
      <c r="AF554" s="141"/>
      <c r="AG554" s="142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K554" s="87"/>
      <c r="BL554" s="87"/>
      <c r="BM554" s="87"/>
      <c r="BN554" s="87"/>
      <c r="BO554" s="87"/>
      <c r="BP554" s="87"/>
      <c r="BQ554" s="87"/>
      <c r="BR554" s="87"/>
      <c r="BS554" s="87"/>
      <c r="BT554" s="87"/>
      <c r="BU554" s="87"/>
      <c r="BV554" s="87"/>
      <c r="BW554" s="87"/>
    </row>
    <row r="555" ht="15.75" customHeight="1">
      <c r="V555" s="141"/>
      <c r="AF555" s="141"/>
      <c r="AG555" s="142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7"/>
      <c r="BJ555" s="87"/>
      <c r="BK555" s="87"/>
      <c r="BL555" s="87"/>
      <c r="BM555" s="87"/>
      <c r="BN555" s="87"/>
      <c r="BO555" s="87"/>
      <c r="BP555" s="87"/>
      <c r="BQ555" s="87"/>
      <c r="BR555" s="87"/>
      <c r="BS555" s="87"/>
      <c r="BT555" s="87"/>
      <c r="BU555" s="87"/>
      <c r="BV555" s="87"/>
      <c r="BW555" s="87"/>
    </row>
    <row r="556" ht="15.75" customHeight="1">
      <c r="V556" s="141"/>
      <c r="AF556" s="141"/>
      <c r="AG556" s="142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K556" s="87"/>
      <c r="BL556" s="87"/>
      <c r="BM556" s="87"/>
      <c r="BN556" s="87"/>
      <c r="BO556" s="87"/>
      <c r="BP556" s="87"/>
      <c r="BQ556" s="87"/>
      <c r="BR556" s="87"/>
      <c r="BS556" s="87"/>
      <c r="BT556" s="87"/>
      <c r="BU556" s="87"/>
      <c r="BV556" s="87"/>
      <c r="BW556" s="87"/>
    </row>
    <row r="557" ht="15.75" customHeight="1">
      <c r="V557" s="141"/>
      <c r="AF557" s="141"/>
      <c r="AG557" s="142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7"/>
      <c r="BJ557" s="87"/>
      <c r="BK557" s="87"/>
      <c r="BL557" s="87"/>
      <c r="BM557" s="87"/>
      <c r="BN557" s="87"/>
      <c r="BO557" s="87"/>
      <c r="BP557" s="87"/>
      <c r="BQ557" s="87"/>
      <c r="BR557" s="87"/>
      <c r="BS557" s="87"/>
      <c r="BT557" s="87"/>
      <c r="BU557" s="87"/>
      <c r="BV557" s="87"/>
      <c r="BW557" s="87"/>
    </row>
    <row r="558" ht="15.75" customHeight="1">
      <c r="V558" s="141"/>
      <c r="AF558" s="141"/>
      <c r="AG558" s="142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K558" s="87"/>
      <c r="BL558" s="87"/>
      <c r="BM558" s="87"/>
      <c r="BN558" s="87"/>
      <c r="BO558" s="87"/>
      <c r="BP558" s="87"/>
      <c r="BQ558" s="87"/>
      <c r="BR558" s="87"/>
      <c r="BS558" s="87"/>
      <c r="BT558" s="87"/>
      <c r="BU558" s="87"/>
      <c r="BV558" s="87"/>
      <c r="BW558" s="87"/>
    </row>
    <row r="559" ht="15.75" customHeight="1">
      <c r="V559" s="141"/>
      <c r="AF559" s="141"/>
      <c r="AG559" s="142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7"/>
      <c r="BJ559" s="87"/>
      <c r="BK559" s="87"/>
      <c r="BL559" s="87"/>
      <c r="BM559" s="87"/>
      <c r="BN559" s="87"/>
      <c r="BO559" s="87"/>
      <c r="BP559" s="87"/>
      <c r="BQ559" s="87"/>
      <c r="BR559" s="87"/>
      <c r="BS559" s="87"/>
      <c r="BT559" s="87"/>
      <c r="BU559" s="87"/>
      <c r="BV559" s="87"/>
      <c r="BW559" s="87"/>
    </row>
    <row r="560" ht="15.75" customHeight="1">
      <c r="V560" s="141"/>
      <c r="AF560" s="141"/>
      <c r="AG560" s="142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K560" s="87"/>
      <c r="BL560" s="87"/>
      <c r="BM560" s="87"/>
      <c r="BN560" s="87"/>
      <c r="BO560" s="87"/>
      <c r="BP560" s="87"/>
      <c r="BQ560" s="87"/>
      <c r="BR560" s="87"/>
      <c r="BS560" s="87"/>
      <c r="BT560" s="87"/>
      <c r="BU560" s="87"/>
      <c r="BV560" s="87"/>
      <c r="BW560" s="87"/>
    </row>
    <row r="561" ht="15.75" customHeight="1">
      <c r="V561" s="141"/>
      <c r="AF561" s="141"/>
      <c r="AG561" s="142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7"/>
      <c r="BJ561" s="87"/>
      <c r="BK561" s="87"/>
      <c r="BL561" s="87"/>
      <c r="BM561" s="87"/>
      <c r="BN561" s="87"/>
      <c r="BO561" s="87"/>
      <c r="BP561" s="87"/>
      <c r="BQ561" s="87"/>
      <c r="BR561" s="87"/>
      <c r="BS561" s="87"/>
      <c r="BT561" s="87"/>
      <c r="BU561" s="87"/>
      <c r="BV561" s="87"/>
      <c r="BW561" s="87"/>
    </row>
    <row r="562" ht="15.75" customHeight="1">
      <c r="V562" s="141"/>
      <c r="AF562" s="141"/>
      <c r="AG562" s="142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K562" s="87"/>
      <c r="BL562" s="87"/>
      <c r="BM562" s="87"/>
      <c r="BN562" s="87"/>
      <c r="BO562" s="87"/>
      <c r="BP562" s="87"/>
      <c r="BQ562" s="87"/>
      <c r="BR562" s="87"/>
      <c r="BS562" s="87"/>
      <c r="BT562" s="87"/>
      <c r="BU562" s="87"/>
      <c r="BV562" s="87"/>
      <c r="BW562" s="87"/>
    </row>
    <row r="563" ht="15.75" customHeight="1">
      <c r="V563" s="141"/>
      <c r="AF563" s="141"/>
      <c r="AG563" s="142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7"/>
      <c r="BJ563" s="87"/>
      <c r="BK563" s="87"/>
      <c r="BL563" s="87"/>
      <c r="BM563" s="87"/>
      <c r="BN563" s="87"/>
      <c r="BO563" s="87"/>
      <c r="BP563" s="87"/>
      <c r="BQ563" s="87"/>
      <c r="BR563" s="87"/>
      <c r="BS563" s="87"/>
      <c r="BT563" s="87"/>
      <c r="BU563" s="87"/>
      <c r="BV563" s="87"/>
      <c r="BW563" s="87"/>
    </row>
    <row r="564" ht="15.75" customHeight="1">
      <c r="V564" s="141"/>
      <c r="AF564" s="141"/>
      <c r="AG564" s="142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K564" s="87"/>
      <c r="BL564" s="87"/>
      <c r="BM564" s="87"/>
      <c r="BN564" s="87"/>
      <c r="BO564" s="87"/>
      <c r="BP564" s="87"/>
      <c r="BQ564" s="87"/>
      <c r="BR564" s="87"/>
      <c r="BS564" s="87"/>
      <c r="BT564" s="87"/>
      <c r="BU564" s="87"/>
      <c r="BV564" s="87"/>
      <c r="BW564" s="87"/>
    </row>
    <row r="565" ht="15.75" customHeight="1">
      <c r="V565" s="141"/>
      <c r="AF565" s="141"/>
      <c r="AG565" s="142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7"/>
      <c r="BJ565" s="87"/>
      <c r="BK565" s="87"/>
      <c r="BL565" s="87"/>
      <c r="BM565" s="87"/>
      <c r="BN565" s="87"/>
      <c r="BO565" s="87"/>
      <c r="BP565" s="87"/>
      <c r="BQ565" s="87"/>
      <c r="BR565" s="87"/>
      <c r="BS565" s="87"/>
      <c r="BT565" s="87"/>
      <c r="BU565" s="87"/>
      <c r="BV565" s="87"/>
      <c r="BW565" s="87"/>
    </row>
    <row r="566" ht="15.75" customHeight="1">
      <c r="V566" s="141"/>
      <c r="AF566" s="141"/>
      <c r="AG566" s="142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K566" s="87"/>
      <c r="BL566" s="87"/>
      <c r="BM566" s="87"/>
      <c r="BN566" s="87"/>
      <c r="BO566" s="87"/>
      <c r="BP566" s="87"/>
      <c r="BQ566" s="87"/>
      <c r="BR566" s="87"/>
      <c r="BS566" s="87"/>
      <c r="BT566" s="87"/>
      <c r="BU566" s="87"/>
      <c r="BV566" s="87"/>
      <c r="BW566" s="87"/>
    </row>
    <row r="567" ht="15.75" customHeight="1">
      <c r="V567" s="141"/>
      <c r="AF567" s="141"/>
      <c r="AG567" s="142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7"/>
      <c r="BJ567" s="87"/>
      <c r="BK567" s="87"/>
      <c r="BL567" s="87"/>
      <c r="BM567" s="87"/>
      <c r="BN567" s="87"/>
      <c r="BO567" s="87"/>
      <c r="BP567" s="87"/>
      <c r="BQ567" s="87"/>
      <c r="BR567" s="87"/>
      <c r="BS567" s="87"/>
      <c r="BT567" s="87"/>
      <c r="BU567" s="87"/>
      <c r="BV567" s="87"/>
      <c r="BW567" s="87"/>
    </row>
    <row r="568" ht="15.75" customHeight="1">
      <c r="V568" s="141"/>
      <c r="AF568" s="141"/>
      <c r="AG568" s="142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K568" s="87"/>
      <c r="BL568" s="87"/>
      <c r="BM568" s="87"/>
      <c r="BN568" s="87"/>
      <c r="BO568" s="87"/>
      <c r="BP568" s="87"/>
      <c r="BQ568" s="87"/>
      <c r="BR568" s="87"/>
      <c r="BS568" s="87"/>
      <c r="BT568" s="87"/>
      <c r="BU568" s="87"/>
      <c r="BV568" s="87"/>
      <c r="BW568" s="87"/>
    </row>
    <row r="569" ht="15.75" customHeight="1">
      <c r="V569" s="141"/>
      <c r="AF569" s="141"/>
      <c r="AG569" s="142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7"/>
      <c r="BJ569" s="87"/>
      <c r="BK569" s="87"/>
      <c r="BL569" s="87"/>
      <c r="BM569" s="87"/>
      <c r="BN569" s="87"/>
      <c r="BO569" s="87"/>
      <c r="BP569" s="87"/>
      <c r="BQ569" s="87"/>
      <c r="BR569" s="87"/>
      <c r="BS569" s="87"/>
      <c r="BT569" s="87"/>
      <c r="BU569" s="87"/>
      <c r="BV569" s="87"/>
      <c r="BW569" s="87"/>
    </row>
    <row r="570" ht="15.75" customHeight="1">
      <c r="V570" s="141"/>
      <c r="AF570" s="141"/>
      <c r="AG570" s="142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K570" s="87"/>
      <c r="BL570" s="87"/>
      <c r="BM570" s="87"/>
      <c r="BN570" s="87"/>
      <c r="BO570" s="87"/>
      <c r="BP570" s="87"/>
      <c r="BQ570" s="87"/>
      <c r="BR570" s="87"/>
      <c r="BS570" s="87"/>
      <c r="BT570" s="87"/>
      <c r="BU570" s="87"/>
      <c r="BV570" s="87"/>
      <c r="BW570" s="87"/>
    </row>
    <row r="571" ht="15.75" customHeight="1">
      <c r="V571" s="141"/>
      <c r="AF571" s="141"/>
      <c r="AG571" s="142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7"/>
      <c r="BJ571" s="87"/>
      <c r="BK571" s="87"/>
      <c r="BL571" s="87"/>
      <c r="BM571" s="87"/>
      <c r="BN571" s="87"/>
      <c r="BO571" s="87"/>
      <c r="BP571" s="87"/>
      <c r="BQ571" s="87"/>
      <c r="BR571" s="87"/>
      <c r="BS571" s="87"/>
      <c r="BT571" s="87"/>
      <c r="BU571" s="87"/>
      <c r="BV571" s="87"/>
      <c r="BW571" s="87"/>
    </row>
    <row r="572" ht="15.75" customHeight="1">
      <c r="V572" s="141"/>
      <c r="AF572" s="141"/>
      <c r="AG572" s="142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K572" s="87"/>
      <c r="BL572" s="87"/>
      <c r="BM572" s="87"/>
      <c r="BN572" s="87"/>
      <c r="BO572" s="87"/>
      <c r="BP572" s="87"/>
      <c r="BQ572" s="87"/>
      <c r="BR572" s="87"/>
      <c r="BS572" s="87"/>
      <c r="BT572" s="87"/>
      <c r="BU572" s="87"/>
      <c r="BV572" s="87"/>
      <c r="BW572" s="87"/>
    </row>
    <row r="573" ht="15.75" customHeight="1">
      <c r="V573" s="141"/>
      <c r="AF573" s="141"/>
      <c r="AG573" s="142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7"/>
      <c r="BJ573" s="87"/>
      <c r="BK573" s="87"/>
      <c r="BL573" s="87"/>
      <c r="BM573" s="87"/>
      <c r="BN573" s="87"/>
      <c r="BO573" s="87"/>
      <c r="BP573" s="87"/>
      <c r="BQ573" s="87"/>
      <c r="BR573" s="87"/>
      <c r="BS573" s="87"/>
      <c r="BT573" s="87"/>
      <c r="BU573" s="87"/>
      <c r="BV573" s="87"/>
      <c r="BW573" s="87"/>
    </row>
    <row r="574" ht="15.75" customHeight="1">
      <c r="V574" s="141"/>
      <c r="AF574" s="141"/>
      <c r="AG574" s="142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K574" s="87"/>
      <c r="BL574" s="87"/>
      <c r="BM574" s="87"/>
      <c r="BN574" s="87"/>
      <c r="BO574" s="87"/>
      <c r="BP574" s="87"/>
      <c r="BQ574" s="87"/>
      <c r="BR574" s="87"/>
      <c r="BS574" s="87"/>
      <c r="BT574" s="87"/>
      <c r="BU574" s="87"/>
      <c r="BV574" s="87"/>
      <c r="BW574" s="87"/>
    </row>
    <row r="575" ht="15.75" customHeight="1">
      <c r="V575" s="141"/>
      <c r="AF575" s="141"/>
      <c r="AG575" s="142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7"/>
      <c r="BJ575" s="87"/>
      <c r="BK575" s="87"/>
      <c r="BL575" s="87"/>
      <c r="BM575" s="87"/>
      <c r="BN575" s="87"/>
      <c r="BO575" s="87"/>
      <c r="BP575" s="87"/>
      <c r="BQ575" s="87"/>
      <c r="BR575" s="87"/>
      <c r="BS575" s="87"/>
      <c r="BT575" s="87"/>
      <c r="BU575" s="87"/>
      <c r="BV575" s="87"/>
      <c r="BW575" s="87"/>
    </row>
    <row r="576" ht="15.75" customHeight="1">
      <c r="V576" s="141"/>
      <c r="AF576" s="141"/>
      <c r="AG576" s="142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K576" s="87"/>
      <c r="BL576" s="87"/>
      <c r="BM576" s="87"/>
      <c r="BN576" s="87"/>
      <c r="BO576" s="87"/>
      <c r="BP576" s="87"/>
      <c r="BQ576" s="87"/>
      <c r="BR576" s="87"/>
      <c r="BS576" s="87"/>
      <c r="BT576" s="87"/>
      <c r="BU576" s="87"/>
      <c r="BV576" s="87"/>
      <c r="BW576" s="87"/>
    </row>
    <row r="577" ht="15.75" customHeight="1">
      <c r="V577" s="141"/>
      <c r="AF577" s="141"/>
      <c r="AG577" s="142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7"/>
      <c r="BJ577" s="87"/>
      <c r="BK577" s="87"/>
      <c r="BL577" s="87"/>
      <c r="BM577" s="87"/>
      <c r="BN577" s="87"/>
      <c r="BO577" s="87"/>
      <c r="BP577" s="87"/>
      <c r="BQ577" s="87"/>
      <c r="BR577" s="87"/>
      <c r="BS577" s="87"/>
      <c r="BT577" s="87"/>
      <c r="BU577" s="87"/>
      <c r="BV577" s="87"/>
      <c r="BW577" s="87"/>
    </row>
    <row r="578" ht="15.75" customHeight="1">
      <c r="V578" s="141"/>
      <c r="AF578" s="141"/>
      <c r="AG578" s="142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K578" s="87"/>
      <c r="BL578" s="87"/>
      <c r="BM578" s="87"/>
      <c r="BN578" s="87"/>
      <c r="BO578" s="87"/>
      <c r="BP578" s="87"/>
      <c r="BQ578" s="87"/>
      <c r="BR578" s="87"/>
      <c r="BS578" s="87"/>
      <c r="BT578" s="87"/>
      <c r="BU578" s="87"/>
      <c r="BV578" s="87"/>
      <c r="BW578" s="87"/>
    </row>
    <row r="579" ht="15.75" customHeight="1">
      <c r="V579" s="141"/>
      <c r="AF579" s="141"/>
      <c r="AG579" s="142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7"/>
      <c r="BJ579" s="87"/>
      <c r="BK579" s="87"/>
      <c r="BL579" s="87"/>
      <c r="BM579" s="87"/>
      <c r="BN579" s="87"/>
      <c r="BO579" s="87"/>
      <c r="BP579" s="87"/>
      <c r="BQ579" s="87"/>
      <c r="BR579" s="87"/>
      <c r="BS579" s="87"/>
      <c r="BT579" s="87"/>
      <c r="BU579" s="87"/>
      <c r="BV579" s="87"/>
      <c r="BW579" s="87"/>
    </row>
    <row r="580" ht="15.75" customHeight="1">
      <c r="V580" s="141"/>
      <c r="AF580" s="141"/>
      <c r="AG580" s="142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K580" s="87"/>
      <c r="BL580" s="87"/>
      <c r="BM580" s="87"/>
      <c r="BN580" s="87"/>
      <c r="BO580" s="87"/>
      <c r="BP580" s="87"/>
      <c r="BQ580" s="87"/>
      <c r="BR580" s="87"/>
      <c r="BS580" s="87"/>
      <c r="BT580" s="87"/>
      <c r="BU580" s="87"/>
      <c r="BV580" s="87"/>
      <c r="BW580" s="87"/>
    </row>
    <row r="581" ht="15.75" customHeight="1">
      <c r="V581" s="141"/>
      <c r="AF581" s="141"/>
      <c r="AG581" s="142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7"/>
      <c r="BJ581" s="87"/>
      <c r="BK581" s="87"/>
      <c r="BL581" s="87"/>
      <c r="BM581" s="87"/>
      <c r="BN581" s="87"/>
      <c r="BO581" s="87"/>
      <c r="BP581" s="87"/>
      <c r="BQ581" s="87"/>
      <c r="BR581" s="87"/>
      <c r="BS581" s="87"/>
      <c r="BT581" s="87"/>
      <c r="BU581" s="87"/>
      <c r="BV581" s="87"/>
      <c r="BW581" s="87"/>
    </row>
    <row r="582" ht="15.75" customHeight="1">
      <c r="V582" s="141"/>
      <c r="AF582" s="141"/>
      <c r="AG582" s="142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K582" s="87"/>
      <c r="BL582" s="87"/>
      <c r="BM582" s="87"/>
      <c r="BN582" s="87"/>
      <c r="BO582" s="87"/>
      <c r="BP582" s="87"/>
      <c r="BQ582" s="87"/>
      <c r="BR582" s="87"/>
      <c r="BS582" s="87"/>
      <c r="BT582" s="87"/>
      <c r="BU582" s="87"/>
      <c r="BV582" s="87"/>
      <c r="BW582" s="87"/>
    </row>
    <row r="583" ht="15.75" customHeight="1">
      <c r="V583" s="141"/>
      <c r="AF583" s="141"/>
      <c r="AG583" s="142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7"/>
      <c r="BJ583" s="87"/>
      <c r="BK583" s="87"/>
      <c r="BL583" s="87"/>
      <c r="BM583" s="87"/>
      <c r="BN583" s="87"/>
      <c r="BO583" s="87"/>
      <c r="BP583" s="87"/>
      <c r="BQ583" s="87"/>
      <c r="BR583" s="87"/>
      <c r="BS583" s="87"/>
      <c r="BT583" s="87"/>
      <c r="BU583" s="87"/>
      <c r="BV583" s="87"/>
      <c r="BW583" s="87"/>
    </row>
    <row r="584" ht="15.75" customHeight="1">
      <c r="V584" s="141"/>
      <c r="AF584" s="141"/>
      <c r="AG584" s="142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K584" s="87"/>
      <c r="BL584" s="87"/>
      <c r="BM584" s="87"/>
      <c r="BN584" s="87"/>
      <c r="BO584" s="87"/>
      <c r="BP584" s="87"/>
      <c r="BQ584" s="87"/>
      <c r="BR584" s="87"/>
      <c r="BS584" s="87"/>
      <c r="BT584" s="87"/>
      <c r="BU584" s="87"/>
      <c r="BV584" s="87"/>
      <c r="BW584" s="87"/>
    </row>
    <row r="585" ht="15.75" customHeight="1">
      <c r="V585" s="141"/>
      <c r="AF585" s="141"/>
      <c r="AG585" s="142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7"/>
      <c r="BJ585" s="87"/>
      <c r="BK585" s="87"/>
      <c r="BL585" s="87"/>
      <c r="BM585" s="87"/>
      <c r="BN585" s="87"/>
      <c r="BO585" s="87"/>
      <c r="BP585" s="87"/>
      <c r="BQ585" s="87"/>
      <c r="BR585" s="87"/>
      <c r="BS585" s="87"/>
      <c r="BT585" s="87"/>
      <c r="BU585" s="87"/>
      <c r="BV585" s="87"/>
      <c r="BW585" s="87"/>
    </row>
    <row r="586" ht="15.75" customHeight="1">
      <c r="V586" s="141"/>
      <c r="AF586" s="141"/>
      <c r="AG586" s="142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K586" s="87"/>
      <c r="BL586" s="87"/>
      <c r="BM586" s="87"/>
      <c r="BN586" s="87"/>
      <c r="BO586" s="87"/>
      <c r="BP586" s="87"/>
      <c r="BQ586" s="87"/>
      <c r="BR586" s="87"/>
      <c r="BS586" s="87"/>
      <c r="BT586" s="87"/>
      <c r="BU586" s="87"/>
      <c r="BV586" s="87"/>
      <c r="BW586" s="87"/>
    </row>
    <row r="587" ht="15.75" customHeight="1">
      <c r="V587" s="141"/>
      <c r="AF587" s="141"/>
      <c r="AG587" s="142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7"/>
      <c r="BJ587" s="87"/>
      <c r="BK587" s="87"/>
      <c r="BL587" s="87"/>
      <c r="BM587" s="87"/>
      <c r="BN587" s="87"/>
      <c r="BO587" s="87"/>
      <c r="BP587" s="87"/>
      <c r="BQ587" s="87"/>
      <c r="BR587" s="87"/>
      <c r="BS587" s="87"/>
      <c r="BT587" s="87"/>
      <c r="BU587" s="87"/>
      <c r="BV587" s="87"/>
      <c r="BW587" s="87"/>
    </row>
    <row r="588" ht="15.75" customHeight="1">
      <c r="V588" s="141"/>
      <c r="AF588" s="141"/>
      <c r="AG588" s="142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K588" s="87"/>
      <c r="BL588" s="87"/>
      <c r="BM588" s="87"/>
      <c r="BN588" s="87"/>
      <c r="BO588" s="87"/>
      <c r="BP588" s="87"/>
      <c r="BQ588" s="87"/>
      <c r="BR588" s="87"/>
      <c r="BS588" s="87"/>
      <c r="BT588" s="87"/>
      <c r="BU588" s="87"/>
      <c r="BV588" s="87"/>
      <c r="BW588" s="87"/>
    </row>
    <row r="589" ht="15.75" customHeight="1">
      <c r="V589" s="141"/>
      <c r="AF589" s="141"/>
      <c r="AG589" s="142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7"/>
      <c r="BJ589" s="87"/>
      <c r="BK589" s="87"/>
      <c r="BL589" s="87"/>
      <c r="BM589" s="87"/>
      <c r="BN589" s="87"/>
      <c r="BO589" s="87"/>
      <c r="BP589" s="87"/>
      <c r="BQ589" s="87"/>
      <c r="BR589" s="87"/>
      <c r="BS589" s="87"/>
      <c r="BT589" s="87"/>
      <c r="BU589" s="87"/>
      <c r="BV589" s="87"/>
      <c r="BW589" s="87"/>
    </row>
    <row r="590" ht="15.75" customHeight="1">
      <c r="V590" s="141"/>
      <c r="AF590" s="141"/>
      <c r="AG590" s="142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K590" s="87"/>
      <c r="BL590" s="87"/>
      <c r="BM590" s="87"/>
      <c r="BN590" s="87"/>
      <c r="BO590" s="87"/>
      <c r="BP590" s="87"/>
      <c r="BQ590" s="87"/>
      <c r="BR590" s="87"/>
      <c r="BS590" s="87"/>
      <c r="BT590" s="87"/>
      <c r="BU590" s="87"/>
      <c r="BV590" s="87"/>
      <c r="BW590" s="87"/>
    </row>
    <row r="591" ht="15.75" customHeight="1">
      <c r="V591" s="141"/>
      <c r="AF591" s="141"/>
      <c r="AG591" s="142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7"/>
      <c r="BJ591" s="87"/>
      <c r="BK591" s="87"/>
      <c r="BL591" s="87"/>
      <c r="BM591" s="87"/>
      <c r="BN591" s="87"/>
      <c r="BO591" s="87"/>
      <c r="BP591" s="87"/>
      <c r="BQ591" s="87"/>
      <c r="BR591" s="87"/>
      <c r="BS591" s="87"/>
      <c r="BT591" s="87"/>
      <c r="BU591" s="87"/>
      <c r="BV591" s="87"/>
      <c r="BW591" s="87"/>
    </row>
    <row r="592" ht="15.75" customHeight="1">
      <c r="V592" s="141"/>
      <c r="AF592" s="141"/>
      <c r="AG592" s="142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K592" s="87"/>
      <c r="BL592" s="87"/>
      <c r="BM592" s="87"/>
      <c r="BN592" s="87"/>
      <c r="BO592" s="87"/>
      <c r="BP592" s="87"/>
      <c r="BQ592" s="87"/>
      <c r="BR592" s="87"/>
      <c r="BS592" s="87"/>
      <c r="BT592" s="87"/>
      <c r="BU592" s="87"/>
      <c r="BV592" s="87"/>
      <c r="BW592" s="87"/>
    </row>
    <row r="593" ht="15.75" customHeight="1">
      <c r="V593" s="141"/>
      <c r="AF593" s="141"/>
      <c r="AG593" s="142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7"/>
      <c r="BJ593" s="87"/>
      <c r="BK593" s="87"/>
      <c r="BL593" s="87"/>
      <c r="BM593" s="87"/>
      <c r="BN593" s="87"/>
      <c r="BO593" s="87"/>
      <c r="BP593" s="87"/>
      <c r="BQ593" s="87"/>
      <c r="BR593" s="87"/>
      <c r="BS593" s="87"/>
      <c r="BT593" s="87"/>
      <c r="BU593" s="87"/>
      <c r="BV593" s="87"/>
      <c r="BW593" s="87"/>
    </row>
    <row r="594" ht="15.75" customHeight="1">
      <c r="V594" s="141"/>
      <c r="AF594" s="141"/>
      <c r="AG594" s="142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K594" s="87"/>
      <c r="BL594" s="87"/>
      <c r="BM594" s="87"/>
      <c r="BN594" s="87"/>
      <c r="BO594" s="87"/>
      <c r="BP594" s="87"/>
      <c r="BQ594" s="87"/>
      <c r="BR594" s="87"/>
      <c r="BS594" s="87"/>
      <c r="BT594" s="87"/>
      <c r="BU594" s="87"/>
      <c r="BV594" s="87"/>
      <c r="BW594" s="87"/>
    </row>
    <row r="595" ht="15.75" customHeight="1">
      <c r="V595" s="141"/>
      <c r="AF595" s="141"/>
      <c r="AG595" s="142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7"/>
      <c r="BJ595" s="87"/>
      <c r="BK595" s="87"/>
      <c r="BL595" s="87"/>
      <c r="BM595" s="87"/>
      <c r="BN595" s="87"/>
      <c r="BO595" s="87"/>
      <c r="BP595" s="87"/>
      <c r="BQ595" s="87"/>
      <c r="BR595" s="87"/>
      <c r="BS595" s="87"/>
      <c r="BT595" s="87"/>
      <c r="BU595" s="87"/>
      <c r="BV595" s="87"/>
      <c r="BW595" s="87"/>
    </row>
    <row r="596" ht="15.75" customHeight="1">
      <c r="V596" s="141"/>
      <c r="AF596" s="141"/>
      <c r="AG596" s="142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K596" s="87"/>
      <c r="BL596" s="87"/>
      <c r="BM596" s="87"/>
      <c r="BN596" s="87"/>
      <c r="BO596" s="87"/>
      <c r="BP596" s="87"/>
      <c r="BQ596" s="87"/>
      <c r="BR596" s="87"/>
      <c r="BS596" s="87"/>
      <c r="BT596" s="87"/>
      <c r="BU596" s="87"/>
      <c r="BV596" s="87"/>
      <c r="BW596" s="87"/>
    </row>
    <row r="597" ht="15.75" customHeight="1">
      <c r="V597" s="141"/>
      <c r="AF597" s="141"/>
      <c r="AG597" s="142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7"/>
      <c r="BJ597" s="87"/>
      <c r="BK597" s="87"/>
      <c r="BL597" s="87"/>
      <c r="BM597" s="87"/>
      <c r="BN597" s="87"/>
      <c r="BO597" s="87"/>
      <c r="BP597" s="87"/>
      <c r="BQ597" s="87"/>
      <c r="BR597" s="87"/>
      <c r="BS597" s="87"/>
      <c r="BT597" s="87"/>
      <c r="BU597" s="87"/>
      <c r="BV597" s="87"/>
      <c r="BW597" s="87"/>
    </row>
    <row r="598" ht="15.75" customHeight="1">
      <c r="V598" s="141"/>
      <c r="AF598" s="141"/>
      <c r="AG598" s="142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K598" s="87"/>
      <c r="BL598" s="87"/>
      <c r="BM598" s="87"/>
      <c r="BN598" s="87"/>
      <c r="BO598" s="87"/>
      <c r="BP598" s="87"/>
      <c r="BQ598" s="87"/>
      <c r="BR598" s="87"/>
      <c r="BS598" s="87"/>
      <c r="BT598" s="87"/>
      <c r="BU598" s="87"/>
      <c r="BV598" s="87"/>
      <c r="BW598" s="87"/>
    </row>
    <row r="599" ht="15.75" customHeight="1">
      <c r="V599" s="141"/>
      <c r="AF599" s="141"/>
      <c r="AG599" s="142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7"/>
      <c r="BJ599" s="87"/>
      <c r="BK599" s="87"/>
      <c r="BL599" s="87"/>
      <c r="BM599" s="87"/>
      <c r="BN599" s="87"/>
      <c r="BO599" s="87"/>
      <c r="BP599" s="87"/>
      <c r="BQ599" s="87"/>
      <c r="BR599" s="87"/>
      <c r="BS599" s="87"/>
      <c r="BT599" s="87"/>
      <c r="BU599" s="87"/>
      <c r="BV599" s="87"/>
      <c r="BW599" s="87"/>
    </row>
    <row r="600" ht="15.75" customHeight="1">
      <c r="V600" s="141"/>
      <c r="AF600" s="141"/>
      <c r="AG600" s="142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K600" s="87"/>
      <c r="BL600" s="87"/>
      <c r="BM600" s="87"/>
      <c r="BN600" s="87"/>
      <c r="BO600" s="87"/>
      <c r="BP600" s="87"/>
      <c r="BQ600" s="87"/>
      <c r="BR600" s="87"/>
      <c r="BS600" s="87"/>
      <c r="BT600" s="87"/>
      <c r="BU600" s="87"/>
      <c r="BV600" s="87"/>
      <c r="BW600" s="87"/>
    </row>
    <row r="601" ht="15.75" customHeight="1">
      <c r="V601" s="141"/>
      <c r="AF601" s="141"/>
      <c r="AG601" s="142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7"/>
      <c r="BJ601" s="87"/>
      <c r="BK601" s="87"/>
      <c r="BL601" s="87"/>
      <c r="BM601" s="87"/>
      <c r="BN601" s="87"/>
      <c r="BO601" s="87"/>
      <c r="BP601" s="87"/>
      <c r="BQ601" s="87"/>
      <c r="BR601" s="87"/>
      <c r="BS601" s="87"/>
      <c r="BT601" s="87"/>
      <c r="BU601" s="87"/>
      <c r="BV601" s="87"/>
      <c r="BW601" s="87"/>
    </row>
    <row r="602" ht="15.75" customHeight="1">
      <c r="V602" s="141"/>
      <c r="AF602" s="141"/>
      <c r="AG602" s="142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K602" s="87"/>
      <c r="BL602" s="87"/>
      <c r="BM602" s="87"/>
      <c r="BN602" s="87"/>
      <c r="BO602" s="87"/>
      <c r="BP602" s="87"/>
      <c r="BQ602" s="87"/>
      <c r="BR602" s="87"/>
      <c r="BS602" s="87"/>
      <c r="BT602" s="87"/>
      <c r="BU602" s="87"/>
      <c r="BV602" s="87"/>
      <c r="BW602" s="87"/>
    </row>
    <row r="603" ht="15.75" customHeight="1">
      <c r="V603" s="141"/>
      <c r="AF603" s="141"/>
      <c r="AG603" s="142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7"/>
      <c r="BJ603" s="87"/>
      <c r="BK603" s="87"/>
      <c r="BL603" s="87"/>
      <c r="BM603" s="87"/>
      <c r="BN603" s="87"/>
      <c r="BO603" s="87"/>
      <c r="BP603" s="87"/>
      <c r="BQ603" s="87"/>
      <c r="BR603" s="87"/>
      <c r="BS603" s="87"/>
      <c r="BT603" s="87"/>
      <c r="BU603" s="87"/>
      <c r="BV603" s="87"/>
      <c r="BW603" s="87"/>
    </row>
    <row r="604" ht="15.75" customHeight="1">
      <c r="V604" s="141"/>
      <c r="AF604" s="141"/>
      <c r="AG604" s="142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K604" s="87"/>
      <c r="BL604" s="87"/>
      <c r="BM604" s="87"/>
      <c r="BN604" s="87"/>
      <c r="BO604" s="87"/>
      <c r="BP604" s="87"/>
      <c r="BQ604" s="87"/>
      <c r="BR604" s="87"/>
      <c r="BS604" s="87"/>
      <c r="BT604" s="87"/>
      <c r="BU604" s="87"/>
      <c r="BV604" s="87"/>
      <c r="BW604" s="87"/>
    </row>
    <row r="605" ht="15.75" customHeight="1">
      <c r="V605" s="141"/>
      <c r="AF605" s="141"/>
      <c r="AG605" s="142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7"/>
      <c r="BJ605" s="87"/>
      <c r="BK605" s="87"/>
      <c r="BL605" s="87"/>
      <c r="BM605" s="87"/>
      <c r="BN605" s="87"/>
      <c r="BO605" s="87"/>
      <c r="BP605" s="87"/>
      <c r="BQ605" s="87"/>
      <c r="BR605" s="87"/>
      <c r="BS605" s="87"/>
      <c r="BT605" s="87"/>
      <c r="BU605" s="87"/>
      <c r="BV605" s="87"/>
      <c r="BW605" s="87"/>
    </row>
    <row r="606" ht="15.75" customHeight="1">
      <c r="V606" s="141"/>
      <c r="AF606" s="141"/>
      <c r="AG606" s="142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K606" s="87"/>
      <c r="BL606" s="87"/>
      <c r="BM606" s="87"/>
      <c r="BN606" s="87"/>
      <c r="BO606" s="87"/>
      <c r="BP606" s="87"/>
      <c r="BQ606" s="87"/>
      <c r="BR606" s="87"/>
      <c r="BS606" s="87"/>
      <c r="BT606" s="87"/>
      <c r="BU606" s="87"/>
      <c r="BV606" s="87"/>
      <c r="BW606" s="87"/>
    </row>
    <row r="607" ht="15.75" customHeight="1">
      <c r="V607" s="141"/>
      <c r="AF607" s="141"/>
      <c r="AG607" s="142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7"/>
      <c r="BJ607" s="87"/>
      <c r="BK607" s="87"/>
      <c r="BL607" s="87"/>
      <c r="BM607" s="87"/>
      <c r="BN607" s="87"/>
      <c r="BO607" s="87"/>
      <c r="BP607" s="87"/>
      <c r="BQ607" s="87"/>
      <c r="BR607" s="87"/>
      <c r="BS607" s="87"/>
      <c r="BT607" s="87"/>
      <c r="BU607" s="87"/>
      <c r="BV607" s="87"/>
      <c r="BW607" s="87"/>
    </row>
    <row r="608" ht="15.75" customHeight="1">
      <c r="V608" s="141"/>
      <c r="AF608" s="141"/>
      <c r="AG608" s="142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K608" s="87"/>
      <c r="BL608" s="87"/>
      <c r="BM608" s="87"/>
      <c r="BN608" s="87"/>
      <c r="BO608" s="87"/>
      <c r="BP608" s="87"/>
      <c r="BQ608" s="87"/>
      <c r="BR608" s="87"/>
      <c r="BS608" s="87"/>
      <c r="BT608" s="87"/>
      <c r="BU608" s="87"/>
      <c r="BV608" s="87"/>
      <c r="BW608" s="87"/>
    </row>
    <row r="609" ht="15.75" customHeight="1">
      <c r="V609" s="141"/>
      <c r="AF609" s="141"/>
      <c r="AG609" s="142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7"/>
      <c r="BJ609" s="87"/>
      <c r="BK609" s="87"/>
      <c r="BL609" s="87"/>
      <c r="BM609" s="87"/>
      <c r="BN609" s="87"/>
      <c r="BO609" s="87"/>
      <c r="BP609" s="87"/>
      <c r="BQ609" s="87"/>
      <c r="BR609" s="87"/>
      <c r="BS609" s="87"/>
      <c r="BT609" s="87"/>
      <c r="BU609" s="87"/>
      <c r="BV609" s="87"/>
      <c r="BW609" s="87"/>
    </row>
    <row r="610" ht="15.75" customHeight="1">
      <c r="V610" s="141"/>
      <c r="AF610" s="141"/>
      <c r="AG610" s="142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K610" s="87"/>
      <c r="BL610" s="87"/>
      <c r="BM610" s="87"/>
      <c r="BN610" s="87"/>
      <c r="BO610" s="87"/>
      <c r="BP610" s="87"/>
      <c r="BQ610" s="87"/>
      <c r="BR610" s="87"/>
      <c r="BS610" s="87"/>
      <c r="BT610" s="87"/>
      <c r="BU610" s="87"/>
      <c r="BV610" s="87"/>
      <c r="BW610" s="87"/>
    </row>
    <row r="611" ht="15.75" customHeight="1">
      <c r="V611" s="141"/>
      <c r="AF611" s="141"/>
      <c r="AG611" s="142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7"/>
      <c r="BJ611" s="87"/>
      <c r="BK611" s="87"/>
      <c r="BL611" s="87"/>
      <c r="BM611" s="87"/>
      <c r="BN611" s="87"/>
      <c r="BO611" s="87"/>
      <c r="BP611" s="87"/>
      <c r="BQ611" s="87"/>
      <c r="BR611" s="87"/>
      <c r="BS611" s="87"/>
      <c r="BT611" s="87"/>
      <c r="BU611" s="87"/>
      <c r="BV611" s="87"/>
      <c r="BW611" s="87"/>
    </row>
    <row r="612" ht="15.75" customHeight="1">
      <c r="V612" s="141"/>
      <c r="AF612" s="141"/>
      <c r="AG612" s="142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K612" s="87"/>
      <c r="BL612" s="87"/>
      <c r="BM612" s="87"/>
      <c r="BN612" s="87"/>
      <c r="BO612" s="87"/>
      <c r="BP612" s="87"/>
      <c r="BQ612" s="87"/>
      <c r="BR612" s="87"/>
      <c r="BS612" s="87"/>
      <c r="BT612" s="87"/>
      <c r="BU612" s="87"/>
      <c r="BV612" s="87"/>
      <c r="BW612" s="87"/>
    </row>
    <row r="613" ht="15.75" customHeight="1">
      <c r="V613" s="141"/>
      <c r="AF613" s="141"/>
      <c r="AG613" s="142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7"/>
      <c r="BJ613" s="87"/>
      <c r="BK613" s="87"/>
      <c r="BL613" s="87"/>
      <c r="BM613" s="87"/>
      <c r="BN613" s="87"/>
      <c r="BO613" s="87"/>
      <c r="BP613" s="87"/>
      <c r="BQ613" s="87"/>
      <c r="BR613" s="87"/>
      <c r="BS613" s="87"/>
      <c r="BT613" s="87"/>
      <c r="BU613" s="87"/>
      <c r="BV613" s="87"/>
      <c r="BW613" s="87"/>
    </row>
    <row r="614" ht="15.75" customHeight="1">
      <c r="V614" s="141"/>
      <c r="AF614" s="141"/>
      <c r="AG614" s="142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K614" s="87"/>
      <c r="BL614" s="87"/>
      <c r="BM614" s="87"/>
      <c r="BN614" s="87"/>
      <c r="BO614" s="87"/>
      <c r="BP614" s="87"/>
      <c r="BQ614" s="87"/>
      <c r="BR614" s="87"/>
      <c r="BS614" s="87"/>
      <c r="BT614" s="87"/>
      <c r="BU614" s="87"/>
      <c r="BV614" s="87"/>
      <c r="BW614" s="87"/>
    </row>
    <row r="615" ht="15.75" customHeight="1">
      <c r="V615" s="141"/>
      <c r="AF615" s="141"/>
      <c r="AG615" s="142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7"/>
      <c r="BJ615" s="87"/>
      <c r="BK615" s="87"/>
      <c r="BL615" s="87"/>
      <c r="BM615" s="87"/>
      <c r="BN615" s="87"/>
      <c r="BO615" s="87"/>
      <c r="BP615" s="87"/>
      <c r="BQ615" s="87"/>
      <c r="BR615" s="87"/>
      <c r="BS615" s="87"/>
      <c r="BT615" s="87"/>
      <c r="BU615" s="87"/>
      <c r="BV615" s="87"/>
      <c r="BW615" s="87"/>
    </row>
    <row r="616" ht="15.75" customHeight="1">
      <c r="V616" s="141"/>
      <c r="AF616" s="141"/>
      <c r="AG616" s="142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K616" s="87"/>
      <c r="BL616" s="87"/>
      <c r="BM616" s="87"/>
      <c r="BN616" s="87"/>
      <c r="BO616" s="87"/>
      <c r="BP616" s="87"/>
      <c r="BQ616" s="87"/>
      <c r="BR616" s="87"/>
      <c r="BS616" s="87"/>
      <c r="BT616" s="87"/>
      <c r="BU616" s="87"/>
      <c r="BV616" s="87"/>
      <c r="BW616" s="87"/>
    </row>
    <row r="617" ht="15.75" customHeight="1">
      <c r="V617" s="141"/>
      <c r="AF617" s="141"/>
      <c r="AG617" s="142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7"/>
      <c r="BJ617" s="87"/>
      <c r="BK617" s="87"/>
      <c r="BL617" s="87"/>
      <c r="BM617" s="87"/>
      <c r="BN617" s="87"/>
      <c r="BO617" s="87"/>
      <c r="BP617" s="87"/>
      <c r="BQ617" s="87"/>
      <c r="BR617" s="87"/>
      <c r="BS617" s="87"/>
      <c r="BT617" s="87"/>
      <c r="BU617" s="87"/>
      <c r="BV617" s="87"/>
      <c r="BW617" s="87"/>
    </row>
    <row r="618" ht="15.75" customHeight="1">
      <c r="V618" s="141"/>
      <c r="AF618" s="141"/>
      <c r="AG618" s="142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K618" s="87"/>
      <c r="BL618" s="87"/>
      <c r="BM618" s="87"/>
      <c r="BN618" s="87"/>
      <c r="BO618" s="87"/>
      <c r="BP618" s="87"/>
      <c r="BQ618" s="87"/>
      <c r="BR618" s="87"/>
      <c r="BS618" s="87"/>
      <c r="BT618" s="87"/>
      <c r="BU618" s="87"/>
      <c r="BV618" s="87"/>
      <c r="BW618" s="87"/>
    </row>
    <row r="619" ht="15.75" customHeight="1">
      <c r="V619" s="141"/>
      <c r="AF619" s="141"/>
      <c r="AG619" s="142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7"/>
      <c r="BJ619" s="87"/>
      <c r="BK619" s="87"/>
      <c r="BL619" s="87"/>
      <c r="BM619" s="87"/>
      <c r="BN619" s="87"/>
      <c r="BO619" s="87"/>
      <c r="BP619" s="87"/>
      <c r="BQ619" s="87"/>
      <c r="BR619" s="87"/>
      <c r="BS619" s="87"/>
      <c r="BT619" s="87"/>
      <c r="BU619" s="87"/>
      <c r="BV619" s="87"/>
      <c r="BW619" s="87"/>
    </row>
    <row r="620" ht="15.75" customHeight="1">
      <c r="V620" s="141"/>
      <c r="AF620" s="141"/>
      <c r="AG620" s="142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K620" s="87"/>
      <c r="BL620" s="87"/>
      <c r="BM620" s="87"/>
      <c r="BN620" s="87"/>
      <c r="BO620" s="87"/>
      <c r="BP620" s="87"/>
      <c r="BQ620" s="87"/>
      <c r="BR620" s="87"/>
      <c r="BS620" s="87"/>
      <c r="BT620" s="87"/>
      <c r="BU620" s="87"/>
      <c r="BV620" s="87"/>
      <c r="BW620" s="87"/>
    </row>
    <row r="621" ht="15.75" customHeight="1">
      <c r="V621" s="141"/>
      <c r="AF621" s="141"/>
      <c r="AG621" s="142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7"/>
      <c r="BJ621" s="87"/>
      <c r="BK621" s="87"/>
      <c r="BL621" s="87"/>
      <c r="BM621" s="87"/>
      <c r="BN621" s="87"/>
      <c r="BO621" s="87"/>
      <c r="BP621" s="87"/>
      <c r="BQ621" s="87"/>
      <c r="BR621" s="87"/>
      <c r="BS621" s="87"/>
      <c r="BT621" s="87"/>
      <c r="BU621" s="87"/>
      <c r="BV621" s="87"/>
      <c r="BW621" s="87"/>
    </row>
    <row r="622" ht="15.75" customHeight="1">
      <c r="V622" s="141"/>
      <c r="AF622" s="141"/>
      <c r="AG622" s="142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K622" s="87"/>
      <c r="BL622" s="87"/>
      <c r="BM622" s="87"/>
      <c r="BN622" s="87"/>
      <c r="BO622" s="87"/>
      <c r="BP622" s="87"/>
      <c r="BQ622" s="87"/>
      <c r="BR622" s="87"/>
      <c r="BS622" s="87"/>
      <c r="BT622" s="87"/>
      <c r="BU622" s="87"/>
      <c r="BV622" s="87"/>
      <c r="BW622" s="87"/>
    </row>
    <row r="623" ht="15.75" customHeight="1">
      <c r="V623" s="141"/>
      <c r="AF623" s="141"/>
      <c r="AG623" s="142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7"/>
      <c r="BJ623" s="87"/>
      <c r="BK623" s="87"/>
      <c r="BL623" s="87"/>
      <c r="BM623" s="87"/>
      <c r="BN623" s="87"/>
      <c r="BO623" s="87"/>
      <c r="BP623" s="87"/>
      <c r="BQ623" s="87"/>
      <c r="BR623" s="87"/>
      <c r="BS623" s="87"/>
      <c r="BT623" s="87"/>
      <c r="BU623" s="87"/>
      <c r="BV623" s="87"/>
      <c r="BW623" s="87"/>
    </row>
    <row r="624" ht="15.75" customHeight="1">
      <c r="V624" s="141"/>
      <c r="AF624" s="141"/>
      <c r="AG624" s="142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K624" s="87"/>
      <c r="BL624" s="87"/>
      <c r="BM624" s="87"/>
      <c r="BN624" s="87"/>
      <c r="BO624" s="87"/>
      <c r="BP624" s="87"/>
      <c r="BQ624" s="87"/>
      <c r="BR624" s="87"/>
      <c r="BS624" s="87"/>
      <c r="BT624" s="87"/>
      <c r="BU624" s="87"/>
      <c r="BV624" s="87"/>
      <c r="BW624" s="87"/>
    </row>
    <row r="625" ht="15.75" customHeight="1">
      <c r="V625" s="141"/>
      <c r="AF625" s="141"/>
      <c r="AG625" s="142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7"/>
      <c r="BJ625" s="87"/>
      <c r="BK625" s="87"/>
      <c r="BL625" s="87"/>
      <c r="BM625" s="87"/>
      <c r="BN625" s="87"/>
      <c r="BO625" s="87"/>
      <c r="BP625" s="87"/>
      <c r="BQ625" s="87"/>
      <c r="BR625" s="87"/>
      <c r="BS625" s="87"/>
      <c r="BT625" s="87"/>
      <c r="BU625" s="87"/>
      <c r="BV625" s="87"/>
      <c r="BW625" s="87"/>
    </row>
    <row r="626" ht="15.75" customHeight="1">
      <c r="V626" s="141"/>
      <c r="AF626" s="141"/>
      <c r="AG626" s="142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K626" s="87"/>
      <c r="BL626" s="87"/>
      <c r="BM626" s="87"/>
      <c r="BN626" s="87"/>
      <c r="BO626" s="87"/>
      <c r="BP626" s="87"/>
      <c r="BQ626" s="87"/>
      <c r="BR626" s="87"/>
      <c r="BS626" s="87"/>
      <c r="BT626" s="87"/>
      <c r="BU626" s="87"/>
      <c r="BV626" s="87"/>
      <c r="BW626" s="87"/>
    </row>
    <row r="627" ht="15.75" customHeight="1">
      <c r="V627" s="141"/>
      <c r="AF627" s="141"/>
      <c r="AG627" s="142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7"/>
      <c r="BJ627" s="87"/>
      <c r="BK627" s="87"/>
      <c r="BL627" s="87"/>
      <c r="BM627" s="87"/>
      <c r="BN627" s="87"/>
      <c r="BO627" s="87"/>
      <c r="BP627" s="87"/>
      <c r="BQ627" s="87"/>
      <c r="BR627" s="87"/>
      <c r="BS627" s="87"/>
      <c r="BT627" s="87"/>
      <c r="BU627" s="87"/>
      <c r="BV627" s="87"/>
      <c r="BW627" s="87"/>
    </row>
    <row r="628" ht="15.75" customHeight="1">
      <c r="V628" s="141"/>
      <c r="AF628" s="141"/>
      <c r="AG628" s="142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K628" s="87"/>
      <c r="BL628" s="87"/>
      <c r="BM628" s="87"/>
      <c r="BN628" s="87"/>
      <c r="BO628" s="87"/>
      <c r="BP628" s="87"/>
      <c r="BQ628" s="87"/>
      <c r="BR628" s="87"/>
      <c r="BS628" s="87"/>
      <c r="BT628" s="87"/>
      <c r="BU628" s="87"/>
      <c r="BV628" s="87"/>
      <c r="BW628" s="87"/>
    </row>
    <row r="629" ht="15.75" customHeight="1">
      <c r="V629" s="141"/>
      <c r="AF629" s="141"/>
      <c r="AG629" s="142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7"/>
      <c r="BJ629" s="87"/>
      <c r="BK629" s="87"/>
      <c r="BL629" s="87"/>
      <c r="BM629" s="87"/>
      <c r="BN629" s="87"/>
      <c r="BO629" s="87"/>
      <c r="BP629" s="87"/>
      <c r="BQ629" s="87"/>
      <c r="BR629" s="87"/>
      <c r="BS629" s="87"/>
      <c r="BT629" s="87"/>
      <c r="BU629" s="87"/>
      <c r="BV629" s="87"/>
      <c r="BW629" s="87"/>
    </row>
    <row r="630" ht="15.75" customHeight="1">
      <c r="V630" s="141"/>
      <c r="AF630" s="141"/>
      <c r="AG630" s="142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K630" s="87"/>
      <c r="BL630" s="87"/>
      <c r="BM630" s="87"/>
      <c r="BN630" s="87"/>
      <c r="BO630" s="87"/>
      <c r="BP630" s="87"/>
      <c r="BQ630" s="87"/>
      <c r="BR630" s="87"/>
      <c r="BS630" s="87"/>
      <c r="BT630" s="87"/>
      <c r="BU630" s="87"/>
      <c r="BV630" s="87"/>
      <c r="BW630" s="87"/>
    </row>
    <row r="631" ht="15.75" customHeight="1">
      <c r="V631" s="141"/>
      <c r="AF631" s="141"/>
      <c r="AG631" s="142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7"/>
      <c r="BJ631" s="87"/>
      <c r="BK631" s="87"/>
      <c r="BL631" s="87"/>
      <c r="BM631" s="87"/>
      <c r="BN631" s="87"/>
      <c r="BO631" s="87"/>
      <c r="BP631" s="87"/>
      <c r="BQ631" s="87"/>
      <c r="BR631" s="87"/>
      <c r="BS631" s="87"/>
      <c r="BT631" s="87"/>
      <c r="BU631" s="87"/>
      <c r="BV631" s="87"/>
      <c r="BW631" s="87"/>
    </row>
    <row r="632" ht="15.75" customHeight="1">
      <c r="V632" s="141"/>
      <c r="AF632" s="141"/>
      <c r="AG632" s="142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K632" s="87"/>
      <c r="BL632" s="87"/>
      <c r="BM632" s="87"/>
      <c r="BN632" s="87"/>
      <c r="BO632" s="87"/>
      <c r="BP632" s="87"/>
      <c r="BQ632" s="87"/>
      <c r="BR632" s="87"/>
      <c r="BS632" s="87"/>
      <c r="BT632" s="87"/>
      <c r="BU632" s="87"/>
      <c r="BV632" s="87"/>
      <c r="BW632" s="87"/>
    </row>
    <row r="633" ht="15.75" customHeight="1">
      <c r="V633" s="141"/>
      <c r="AF633" s="141"/>
      <c r="AG633" s="142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7"/>
      <c r="BJ633" s="87"/>
      <c r="BK633" s="87"/>
      <c r="BL633" s="87"/>
      <c r="BM633" s="87"/>
      <c r="BN633" s="87"/>
      <c r="BO633" s="87"/>
      <c r="BP633" s="87"/>
      <c r="BQ633" s="87"/>
      <c r="BR633" s="87"/>
      <c r="BS633" s="87"/>
      <c r="BT633" s="87"/>
      <c r="BU633" s="87"/>
      <c r="BV633" s="87"/>
      <c r="BW633" s="87"/>
    </row>
    <row r="634" ht="15.75" customHeight="1">
      <c r="V634" s="141"/>
      <c r="AF634" s="141"/>
      <c r="AG634" s="142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K634" s="87"/>
      <c r="BL634" s="87"/>
      <c r="BM634" s="87"/>
      <c r="BN634" s="87"/>
      <c r="BO634" s="87"/>
      <c r="BP634" s="87"/>
      <c r="BQ634" s="87"/>
      <c r="BR634" s="87"/>
      <c r="BS634" s="87"/>
      <c r="BT634" s="87"/>
      <c r="BU634" s="87"/>
      <c r="BV634" s="87"/>
      <c r="BW634" s="87"/>
    </row>
    <row r="635" ht="15.75" customHeight="1">
      <c r="V635" s="141"/>
      <c r="AF635" s="141"/>
      <c r="AG635" s="142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7"/>
      <c r="BJ635" s="87"/>
      <c r="BK635" s="87"/>
      <c r="BL635" s="87"/>
      <c r="BM635" s="87"/>
      <c r="BN635" s="87"/>
      <c r="BO635" s="87"/>
      <c r="BP635" s="87"/>
      <c r="BQ635" s="87"/>
      <c r="BR635" s="87"/>
      <c r="BS635" s="87"/>
      <c r="BT635" s="87"/>
      <c r="BU635" s="87"/>
      <c r="BV635" s="87"/>
      <c r="BW635" s="87"/>
    </row>
    <row r="636" ht="15.75" customHeight="1">
      <c r="V636" s="141"/>
      <c r="AF636" s="141"/>
      <c r="AG636" s="142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K636" s="87"/>
      <c r="BL636" s="87"/>
      <c r="BM636" s="87"/>
      <c r="BN636" s="87"/>
      <c r="BO636" s="87"/>
      <c r="BP636" s="87"/>
      <c r="BQ636" s="87"/>
      <c r="BR636" s="87"/>
      <c r="BS636" s="87"/>
      <c r="BT636" s="87"/>
      <c r="BU636" s="87"/>
      <c r="BV636" s="87"/>
      <c r="BW636" s="87"/>
    </row>
    <row r="637" ht="15.75" customHeight="1">
      <c r="V637" s="141"/>
      <c r="AF637" s="141"/>
      <c r="AG637" s="142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7"/>
      <c r="BJ637" s="87"/>
      <c r="BK637" s="87"/>
      <c r="BL637" s="87"/>
      <c r="BM637" s="87"/>
      <c r="BN637" s="87"/>
      <c r="BO637" s="87"/>
      <c r="BP637" s="87"/>
      <c r="BQ637" s="87"/>
      <c r="BR637" s="87"/>
      <c r="BS637" s="87"/>
      <c r="BT637" s="87"/>
      <c r="BU637" s="87"/>
      <c r="BV637" s="87"/>
      <c r="BW637" s="87"/>
    </row>
    <row r="638" ht="15.75" customHeight="1">
      <c r="V638" s="141"/>
      <c r="AF638" s="141"/>
      <c r="AG638" s="142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K638" s="87"/>
      <c r="BL638" s="87"/>
      <c r="BM638" s="87"/>
      <c r="BN638" s="87"/>
      <c r="BO638" s="87"/>
      <c r="BP638" s="87"/>
      <c r="BQ638" s="87"/>
      <c r="BR638" s="87"/>
      <c r="BS638" s="87"/>
      <c r="BT638" s="87"/>
      <c r="BU638" s="87"/>
      <c r="BV638" s="87"/>
      <c r="BW638" s="87"/>
    </row>
    <row r="639" ht="15.75" customHeight="1">
      <c r="V639" s="141"/>
      <c r="AF639" s="141"/>
      <c r="AG639" s="142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7"/>
      <c r="BJ639" s="87"/>
      <c r="BK639" s="87"/>
      <c r="BL639" s="87"/>
      <c r="BM639" s="87"/>
      <c r="BN639" s="87"/>
      <c r="BO639" s="87"/>
      <c r="BP639" s="87"/>
      <c r="BQ639" s="87"/>
      <c r="BR639" s="87"/>
      <c r="BS639" s="87"/>
      <c r="BT639" s="87"/>
      <c r="BU639" s="87"/>
      <c r="BV639" s="87"/>
      <c r="BW639" s="87"/>
    </row>
    <row r="640" ht="15.75" customHeight="1">
      <c r="V640" s="141"/>
      <c r="AF640" s="141"/>
      <c r="AG640" s="142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K640" s="87"/>
      <c r="BL640" s="87"/>
      <c r="BM640" s="87"/>
      <c r="BN640" s="87"/>
      <c r="BO640" s="87"/>
      <c r="BP640" s="87"/>
      <c r="BQ640" s="87"/>
      <c r="BR640" s="87"/>
      <c r="BS640" s="87"/>
      <c r="BT640" s="87"/>
      <c r="BU640" s="87"/>
      <c r="BV640" s="87"/>
      <c r="BW640" s="87"/>
    </row>
    <row r="641" ht="15.75" customHeight="1">
      <c r="V641" s="141"/>
      <c r="AF641" s="141"/>
      <c r="AG641" s="142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7"/>
      <c r="BJ641" s="87"/>
      <c r="BK641" s="87"/>
      <c r="BL641" s="87"/>
      <c r="BM641" s="87"/>
      <c r="BN641" s="87"/>
      <c r="BO641" s="87"/>
      <c r="BP641" s="87"/>
      <c r="BQ641" s="87"/>
      <c r="BR641" s="87"/>
      <c r="BS641" s="87"/>
      <c r="BT641" s="87"/>
      <c r="BU641" s="87"/>
      <c r="BV641" s="87"/>
      <c r="BW641" s="87"/>
    </row>
    <row r="642" ht="15.75" customHeight="1">
      <c r="V642" s="141"/>
      <c r="AF642" s="141"/>
      <c r="AG642" s="142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K642" s="87"/>
      <c r="BL642" s="87"/>
      <c r="BM642" s="87"/>
      <c r="BN642" s="87"/>
      <c r="BO642" s="87"/>
      <c r="BP642" s="87"/>
      <c r="BQ642" s="87"/>
      <c r="BR642" s="87"/>
      <c r="BS642" s="87"/>
      <c r="BT642" s="87"/>
      <c r="BU642" s="87"/>
      <c r="BV642" s="87"/>
      <c r="BW642" s="87"/>
    </row>
    <row r="643" ht="15.75" customHeight="1">
      <c r="V643" s="141"/>
      <c r="AF643" s="141"/>
      <c r="AG643" s="142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7"/>
      <c r="BJ643" s="87"/>
      <c r="BK643" s="87"/>
      <c r="BL643" s="87"/>
      <c r="BM643" s="87"/>
      <c r="BN643" s="87"/>
      <c r="BO643" s="87"/>
      <c r="BP643" s="87"/>
      <c r="BQ643" s="87"/>
      <c r="BR643" s="87"/>
      <c r="BS643" s="87"/>
      <c r="BT643" s="87"/>
      <c r="BU643" s="87"/>
      <c r="BV643" s="87"/>
      <c r="BW643" s="87"/>
    </row>
    <row r="644" ht="15.75" customHeight="1">
      <c r="V644" s="141"/>
      <c r="AF644" s="141"/>
      <c r="AG644" s="142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K644" s="87"/>
      <c r="BL644" s="87"/>
      <c r="BM644" s="87"/>
      <c r="BN644" s="87"/>
      <c r="BO644" s="87"/>
      <c r="BP644" s="87"/>
      <c r="BQ644" s="87"/>
      <c r="BR644" s="87"/>
      <c r="BS644" s="87"/>
      <c r="BT644" s="87"/>
      <c r="BU644" s="87"/>
      <c r="BV644" s="87"/>
      <c r="BW644" s="87"/>
    </row>
    <row r="645" ht="15.75" customHeight="1">
      <c r="V645" s="141"/>
      <c r="AF645" s="141"/>
      <c r="AG645" s="142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7"/>
      <c r="BJ645" s="87"/>
      <c r="BK645" s="87"/>
      <c r="BL645" s="87"/>
      <c r="BM645" s="87"/>
      <c r="BN645" s="87"/>
      <c r="BO645" s="87"/>
      <c r="BP645" s="87"/>
      <c r="BQ645" s="87"/>
      <c r="BR645" s="87"/>
      <c r="BS645" s="87"/>
      <c r="BT645" s="87"/>
      <c r="BU645" s="87"/>
      <c r="BV645" s="87"/>
      <c r="BW645" s="87"/>
    </row>
    <row r="646" ht="15.75" customHeight="1">
      <c r="V646" s="141"/>
      <c r="AF646" s="141"/>
      <c r="AG646" s="142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K646" s="87"/>
      <c r="BL646" s="87"/>
      <c r="BM646" s="87"/>
      <c r="BN646" s="87"/>
      <c r="BO646" s="87"/>
      <c r="BP646" s="87"/>
      <c r="BQ646" s="87"/>
      <c r="BR646" s="87"/>
      <c r="BS646" s="87"/>
      <c r="BT646" s="87"/>
      <c r="BU646" s="87"/>
      <c r="BV646" s="87"/>
      <c r="BW646" s="87"/>
    </row>
    <row r="647" ht="15.75" customHeight="1">
      <c r="V647" s="141"/>
      <c r="AF647" s="141"/>
      <c r="AG647" s="142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7"/>
      <c r="BJ647" s="87"/>
      <c r="BK647" s="87"/>
      <c r="BL647" s="87"/>
      <c r="BM647" s="87"/>
      <c r="BN647" s="87"/>
      <c r="BO647" s="87"/>
      <c r="BP647" s="87"/>
      <c r="BQ647" s="87"/>
      <c r="BR647" s="87"/>
      <c r="BS647" s="87"/>
      <c r="BT647" s="87"/>
      <c r="BU647" s="87"/>
      <c r="BV647" s="87"/>
      <c r="BW647" s="87"/>
    </row>
    <row r="648" ht="15.75" customHeight="1">
      <c r="V648" s="141"/>
      <c r="AF648" s="141"/>
      <c r="AG648" s="142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K648" s="87"/>
      <c r="BL648" s="87"/>
      <c r="BM648" s="87"/>
      <c r="BN648" s="87"/>
      <c r="BO648" s="87"/>
      <c r="BP648" s="87"/>
      <c r="BQ648" s="87"/>
      <c r="BR648" s="87"/>
      <c r="BS648" s="87"/>
      <c r="BT648" s="87"/>
      <c r="BU648" s="87"/>
      <c r="BV648" s="87"/>
      <c r="BW648" s="87"/>
    </row>
    <row r="649" ht="15.75" customHeight="1">
      <c r="V649" s="141"/>
      <c r="AF649" s="141"/>
      <c r="AG649" s="142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7"/>
      <c r="BJ649" s="87"/>
      <c r="BK649" s="87"/>
      <c r="BL649" s="87"/>
      <c r="BM649" s="87"/>
      <c r="BN649" s="87"/>
      <c r="BO649" s="87"/>
      <c r="BP649" s="87"/>
      <c r="BQ649" s="87"/>
      <c r="BR649" s="87"/>
      <c r="BS649" s="87"/>
      <c r="BT649" s="87"/>
      <c r="BU649" s="87"/>
      <c r="BV649" s="87"/>
      <c r="BW649" s="87"/>
    </row>
    <row r="650" ht="15.75" customHeight="1">
      <c r="V650" s="141"/>
      <c r="AF650" s="141"/>
      <c r="AG650" s="142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K650" s="87"/>
      <c r="BL650" s="87"/>
      <c r="BM650" s="87"/>
      <c r="BN650" s="87"/>
      <c r="BO650" s="87"/>
      <c r="BP650" s="87"/>
      <c r="BQ650" s="87"/>
      <c r="BR650" s="87"/>
      <c r="BS650" s="87"/>
      <c r="BT650" s="87"/>
      <c r="BU650" s="87"/>
      <c r="BV650" s="87"/>
      <c r="BW650" s="87"/>
    </row>
    <row r="651" ht="15.75" customHeight="1">
      <c r="V651" s="141"/>
      <c r="AF651" s="141"/>
      <c r="AG651" s="142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7"/>
      <c r="BJ651" s="87"/>
      <c r="BK651" s="87"/>
      <c r="BL651" s="87"/>
      <c r="BM651" s="87"/>
      <c r="BN651" s="87"/>
      <c r="BO651" s="87"/>
      <c r="BP651" s="87"/>
      <c r="BQ651" s="87"/>
      <c r="BR651" s="87"/>
      <c r="BS651" s="87"/>
      <c r="BT651" s="87"/>
      <c r="BU651" s="87"/>
      <c r="BV651" s="87"/>
      <c r="BW651" s="87"/>
    </row>
    <row r="652" ht="15.75" customHeight="1">
      <c r="V652" s="141"/>
      <c r="AF652" s="141"/>
      <c r="AG652" s="142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K652" s="87"/>
      <c r="BL652" s="87"/>
      <c r="BM652" s="87"/>
      <c r="BN652" s="87"/>
      <c r="BO652" s="87"/>
      <c r="BP652" s="87"/>
      <c r="BQ652" s="87"/>
      <c r="BR652" s="87"/>
      <c r="BS652" s="87"/>
      <c r="BT652" s="87"/>
      <c r="BU652" s="87"/>
      <c r="BV652" s="87"/>
      <c r="BW652" s="87"/>
    </row>
    <row r="653" ht="15.75" customHeight="1">
      <c r="V653" s="141"/>
      <c r="AF653" s="141"/>
      <c r="AG653" s="142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7"/>
      <c r="BJ653" s="87"/>
      <c r="BK653" s="87"/>
      <c r="BL653" s="87"/>
      <c r="BM653" s="87"/>
      <c r="BN653" s="87"/>
      <c r="BO653" s="87"/>
      <c r="BP653" s="87"/>
      <c r="BQ653" s="87"/>
      <c r="BR653" s="87"/>
      <c r="BS653" s="87"/>
      <c r="BT653" s="87"/>
      <c r="BU653" s="87"/>
      <c r="BV653" s="87"/>
      <c r="BW653" s="87"/>
    </row>
    <row r="654" ht="15.75" customHeight="1">
      <c r="V654" s="141"/>
      <c r="AF654" s="141"/>
      <c r="AG654" s="142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K654" s="87"/>
      <c r="BL654" s="87"/>
      <c r="BM654" s="87"/>
      <c r="BN654" s="87"/>
      <c r="BO654" s="87"/>
      <c r="BP654" s="87"/>
      <c r="BQ654" s="87"/>
      <c r="BR654" s="87"/>
      <c r="BS654" s="87"/>
      <c r="BT654" s="87"/>
      <c r="BU654" s="87"/>
      <c r="BV654" s="87"/>
      <c r="BW654" s="87"/>
    </row>
    <row r="655" ht="15.75" customHeight="1">
      <c r="V655" s="141"/>
      <c r="AF655" s="141"/>
      <c r="AG655" s="142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7"/>
      <c r="BJ655" s="87"/>
      <c r="BK655" s="87"/>
      <c r="BL655" s="87"/>
      <c r="BM655" s="87"/>
      <c r="BN655" s="87"/>
      <c r="BO655" s="87"/>
      <c r="BP655" s="87"/>
      <c r="BQ655" s="87"/>
      <c r="BR655" s="87"/>
      <c r="BS655" s="87"/>
      <c r="BT655" s="87"/>
      <c r="BU655" s="87"/>
      <c r="BV655" s="87"/>
      <c r="BW655" s="87"/>
    </row>
    <row r="656" ht="15.75" customHeight="1">
      <c r="V656" s="141"/>
      <c r="AF656" s="141"/>
      <c r="AG656" s="142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K656" s="87"/>
      <c r="BL656" s="87"/>
      <c r="BM656" s="87"/>
      <c r="BN656" s="87"/>
      <c r="BO656" s="87"/>
      <c r="BP656" s="87"/>
      <c r="BQ656" s="87"/>
      <c r="BR656" s="87"/>
      <c r="BS656" s="87"/>
      <c r="BT656" s="87"/>
      <c r="BU656" s="87"/>
      <c r="BV656" s="87"/>
      <c r="BW656" s="87"/>
    </row>
    <row r="657" ht="15.75" customHeight="1">
      <c r="V657" s="141"/>
      <c r="AF657" s="141"/>
      <c r="AG657" s="142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7"/>
      <c r="BJ657" s="87"/>
      <c r="BK657" s="87"/>
      <c r="BL657" s="87"/>
      <c r="BM657" s="87"/>
      <c r="BN657" s="87"/>
      <c r="BO657" s="87"/>
      <c r="BP657" s="87"/>
      <c r="BQ657" s="87"/>
      <c r="BR657" s="87"/>
      <c r="BS657" s="87"/>
      <c r="BT657" s="87"/>
      <c r="BU657" s="87"/>
      <c r="BV657" s="87"/>
      <c r="BW657" s="87"/>
    </row>
    <row r="658" ht="15.75" customHeight="1">
      <c r="V658" s="141"/>
      <c r="AF658" s="141"/>
      <c r="AG658" s="142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K658" s="87"/>
      <c r="BL658" s="87"/>
      <c r="BM658" s="87"/>
      <c r="BN658" s="87"/>
      <c r="BO658" s="87"/>
      <c r="BP658" s="87"/>
      <c r="BQ658" s="87"/>
      <c r="BR658" s="87"/>
      <c r="BS658" s="87"/>
      <c r="BT658" s="87"/>
      <c r="BU658" s="87"/>
      <c r="BV658" s="87"/>
      <c r="BW658" s="87"/>
    </row>
    <row r="659" ht="15.75" customHeight="1">
      <c r="V659" s="141"/>
      <c r="AF659" s="141"/>
      <c r="AG659" s="142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7"/>
      <c r="BJ659" s="87"/>
      <c r="BK659" s="87"/>
      <c r="BL659" s="87"/>
      <c r="BM659" s="87"/>
      <c r="BN659" s="87"/>
      <c r="BO659" s="87"/>
      <c r="BP659" s="87"/>
      <c r="BQ659" s="87"/>
      <c r="BR659" s="87"/>
      <c r="BS659" s="87"/>
      <c r="BT659" s="87"/>
      <c r="BU659" s="87"/>
      <c r="BV659" s="87"/>
      <c r="BW659" s="87"/>
    </row>
    <row r="660" ht="15.75" customHeight="1">
      <c r="V660" s="141"/>
      <c r="AF660" s="141"/>
      <c r="AG660" s="142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K660" s="87"/>
      <c r="BL660" s="87"/>
      <c r="BM660" s="87"/>
      <c r="BN660" s="87"/>
      <c r="BO660" s="87"/>
      <c r="BP660" s="87"/>
      <c r="BQ660" s="87"/>
      <c r="BR660" s="87"/>
      <c r="BS660" s="87"/>
      <c r="BT660" s="87"/>
      <c r="BU660" s="87"/>
      <c r="BV660" s="87"/>
      <c r="BW660" s="87"/>
    </row>
    <row r="661" ht="15.75" customHeight="1">
      <c r="V661" s="141"/>
      <c r="AF661" s="141"/>
      <c r="AG661" s="142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7"/>
      <c r="BJ661" s="87"/>
      <c r="BK661" s="87"/>
      <c r="BL661" s="87"/>
      <c r="BM661" s="87"/>
      <c r="BN661" s="87"/>
      <c r="BO661" s="87"/>
      <c r="BP661" s="87"/>
      <c r="BQ661" s="87"/>
      <c r="BR661" s="87"/>
      <c r="BS661" s="87"/>
      <c r="BT661" s="87"/>
      <c r="BU661" s="87"/>
      <c r="BV661" s="87"/>
      <c r="BW661" s="87"/>
    </row>
    <row r="662" ht="15.75" customHeight="1">
      <c r="V662" s="141"/>
      <c r="AF662" s="141"/>
      <c r="AG662" s="142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K662" s="87"/>
      <c r="BL662" s="87"/>
      <c r="BM662" s="87"/>
      <c r="BN662" s="87"/>
      <c r="BO662" s="87"/>
      <c r="BP662" s="87"/>
      <c r="BQ662" s="87"/>
      <c r="BR662" s="87"/>
      <c r="BS662" s="87"/>
      <c r="BT662" s="87"/>
      <c r="BU662" s="87"/>
      <c r="BV662" s="87"/>
      <c r="BW662" s="87"/>
    </row>
    <row r="663" ht="15.75" customHeight="1">
      <c r="V663" s="141"/>
      <c r="AF663" s="141"/>
      <c r="AG663" s="142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7"/>
      <c r="BJ663" s="87"/>
      <c r="BK663" s="87"/>
      <c r="BL663" s="87"/>
      <c r="BM663" s="87"/>
      <c r="BN663" s="87"/>
      <c r="BO663" s="87"/>
      <c r="BP663" s="87"/>
      <c r="BQ663" s="87"/>
      <c r="BR663" s="87"/>
      <c r="BS663" s="87"/>
      <c r="BT663" s="87"/>
      <c r="BU663" s="87"/>
      <c r="BV663" s="87"/>
      <c r="BW663" s="87"/>
    </row>
    <row r="664" ht="15.75" customHeight="1">
      <c r="V664" s="141"/>
      <c r="AF664" s="141"/>
      <c r="AG664" s="142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K664" s="87"/>
      <c r="BL664" s="87"/>
      <c r="BM664" s="87"/>
      <c r="BN664" s="87"/>
      <c r="BO664" s="87"/>
      <c r="BP664" s="87"/>
      <c r="BQ664" s="87"/>
      <c r="BR664" s="87"/>
      <c r="BS664" s="87"/>
      <c r="BT664" s="87"/>
      <c r="BU664" s="87"/>
      <c r="BV664" s="87"/>
      <c r="BW664" s="87"/>
    </row>
    <row r="665" ht="15.75" customHeight="1">
      <c r="V665" s="141"/>
      <c r="AF665" s="141"/>
      <c r="AG665" s="142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7"/>
      <c r="BJ665" s="87"/>
      <c r="BK665" s="87"/>
      <c r="BL665" s="87"/>
      <c r="BM665" s="87"/>
      <c r="BN665" s="87"/>
      <c r="BO665" s="87"/>
      <c r="BP665" s="87"/>
      <c r="BQ665" s="87"/>
      <c r="BR665" s="87"/>
      <c r="BS665" s="87"/>
      <c r="BT665" s="87"/>
      <c r="BU665" s="87"/>
      <c r="BV665" s="87"/>
      <c r="BW665" s="87"/>
    </row>
    <row r="666" ht="15.75" customHeight="1">
      <c r="V666" s="141"/>
      <c r="AF666" s="141"/>
      <c r="AG666" s="142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K666" s="87"/>
      <c r="BL666" s="87"/>
      <c r="BM666" s="87"/>
      <c r="BN666" s="87"/>
      <c r="BO666" s="87"/>
      <c r="BP666" s="87"/>
      <c r="BQ666" s="87"/>
      <c r="BR666" s="87"/>
      <c r="BS666" s="87"/>
      <c r="BT666" s="87"/>
      <c r="BU666" s="87"/>
      <c r="BV666" s="87"/>
      <c r="BW666" s="87"/>
    </row>
    <row r="667" ht="15.75" customHeight="1">
      <c r="V667" s="141"/>
      <c r="AF667" s="141"/>
      <c r="AG667" s="142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7"/>
      <c r="BJ667" s="87"/>
      <c r="BK667" s="87"/>
      <c r="BL667" s="87"/>
      <c r="BM667" s="87"/>
      <c r="BN667" s="87"/>
      <c r="BO667" s="87"/>
      <c r="BP667" s="87"/>
      <c r="BQ667" s="87"/>
      <c r="BR667" s="87"/>
      <c r="BS667" s="87"/>
      <c r="BT667" s="87"/>
      <c r="BU667" s="87"/>
      <c r="BV667" s="87"/>
      <c r="BW667" s="87"/>
    </row>
    <row r="668" ht="15.75" customHeight="1">
      <c r="V668" s="141"/>
      <c r="AF668" s="141"/>
      <c r="AG668" s="142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K668" s="87"/>
      <c r="BL668" s="87"/>
      <c r="BM668" s="87"/>
      <c r="BN668" s="87"/>
      <c r="BO668" s="87"/>
      <c r="BP668" s="87"/>
      <c r="BQ668" s="87"/>
      <c r="BR668" s="87"/>
      <c r="BS668" s="87"/>
      <c r="BT668" s="87"/>
      <c r="BU668" s="87"/>
      <c r="BV668" s="87"/>
      <c r="BW668" s="87"/>
    </row>
    <row r="669" ht="15.75" customHeight="1">
      <c r="V669" s="141"/>
      <c r="AF669" s="141"/>
      <c r="AG669" s="142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7"/>
      <c r="BJ669" s="87"/>
      <c r="BK669" s="87"/>
      <c r="BL669" s="87"/>
      <c r="BM669" s="87"/>
      <c r="BN669" s="87"/>
      <c r="BO669" s="87"/>
      <c r="BP669" s="87"/>
      <c r="BQ669" s="87"/>
      <c r="BR669" s="87"/>
      <c r="BS669" s="87"/>
      <c r="BT669" s="87"/>
      <c r="BU669" s="87"/>
      <c r="BV669" s="87"/>
      <c r="BW669" s="87"/>
    </row>
    <row r="670" ht="15.75" customHeight="1">
      <c r="V670" s="141"/>
      <c r="AF670" s="141"/>
      <c r="AG670" s="142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K670" s="87"/>
      <c r="BL670" s="87"/>
      <c r="BM670" s="87"/>
      <c r="BN670" s="87"/>
      <c r="BO670" s="87"/>
      <c r="BP670" s="87"/>
      <c r="BQ670" s="87"/>
      <c r="BR670" s="87"/>
      <c r="BS670" s="87"/>
      <c r="BT670" s="87"/>
      <c r="BU670" s="87"/>
      <c r="BV670" s="87"/>
      <c r="BW670" s="87"/>
    </row>
    <row r="671" ht="15.75" customHeight="1">
      <c r="V671" s="141"/>
      <c r="AF671" s="141"/>
      <c r="AG671" s="142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7"/>
      <c r="BJ671" s="87"/>
      <c r="BK671" s="87"/>
      <c r="BL671" s="87"/>
      <c r="BM671" s="87"/>
      <c r="BN671" s="87"/>
      <c r="BO671" s="87"/>
      <c r="BP671" s="87"/>
      <c r="BQ671" s="87"/>
      <c r="BR671" s="87"/>
      <c r="BS671" s="87"/>
      <c r="BT671" s="87"/>
      <c r="BU671" s="87"/>
      <c r="BV671" s="87"/>
      <c r="BW671" s="87"/>
    </row>
    <row r="672" ht="15.75" customHeight="1">
      <c r="V672" s="141"/>
      <c r="AF672" s="141"/>
      <c r="AG672" s="142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K672" s="87"/>
      <c r="BL672" s="87"/>
      <c r="BM672" s="87"/>
      <c r="BN672" s="87"/>
      <c r="BO672" s="87"/>
      <c r="BP672" s="87"/>
      <c r="BQ672" s="87"/>
      <c r="BR672" s="87"/>
      <c r="BS672" s="87"/>
      <c r="BT672" s="87"/>
      <c r="BU672" s="87"/>
      <c r="BV672" s="87"/>
      <c r="BW672" s="87"/>
    </row>
    <row r="673" ht="15.75" customHeight="1">
      <c r="V673" s="141"/>
      <c r="AF673" s="141"/>
      <c r="AG673" s="142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7"/>
      <c r="BJ673" s="87"/>
      <c r="BK673" s="87"/>
      <c r="BL673" s="87"/>
      <c r="BM673" s="87"/>
      <c r="BN673" s="87"/>
      <c r="BO673" s="87"/>
      <c r="BP673" s="87"/>
      <c r="BQ673" s="87"/>
      <c r="BR673" s="87"/>
      <c r="BS673" s="87"/>
      <c r="BT673" s="87"/>
      <c r="BU673" s="87"/>
      <c r="BV673" s="87"/>
      <c r="BW673" s="87"/>
    </row>
    <row r="674" ht="15.75" customHeight="1">
      <c r="V674" s="141"/>
      <c r="AF674" s="141"/>
      <c r="AG674" s="142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K674" s="87"/>
      <c r="BL674" s="87"/>
      <c r="BM674" s="87"/>
      <c r="BN674" s="87"/>
      <c r="BO674" s="87"/>
      <c r="BP674" s="87"/>
      <c r="BQ674" s="87"/>
      <c r="BR674" s="87"/>
      <c r="BS674" s="87"/>
      <c r="BT674" s="87"/>
      <c r="BU674" s="87"/>
      <c r="BV674" s="87"/>
      <c r="BW674" s="87"/>
    </row>
    <row r="675" ht="15.75" customHeight="1">
      <c r="V675" s="141"/>
      <c r="AF675" s="141"/>
      <c r="AG675" s="142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7"/>
      <c r="BJ675" s="87"/>
      <c r="BK675" s="87"/>
      <c r="BL675" s="87"/>
      <c r="BM675" s="87"/>
      <c r="BN675" s="87"/>
      <c r="BO675" s="87"/>
      <c r="BP675" s="87"/>
      <c r="BQ675" s="87"/>
      <c r="BR675" s="87"/>
      <c r="BS675" s="87"/>
      <c r="BT675" s="87"/>
      <c r="BU675" s="87"/>
      <c r="BV675" s="87"/>
      <c r="BW675" s="87"/>
    </row>
    <row r="676" ht="15.75" customHeight="1">
      <c r="V676" s="141"/>
      <c r="AF676" s="141"/>
      <c r="AG676" s="142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K676" s="87"/>
      <c r="BL676" s="87"/>
      <c r="BM676" s="87"/>
      <c r="BN676" s="87"/>
      <c r="BO676" s="87"/>
      <c r="BP676" s="87"/>
      <c r="BQ676" s="87"/>
      <c r="BR676" s="87"/>
      <c r="BS676" s="87"/>
      <c r="BT676" s="87"/>
      <c r="BU676" s="87"/>
      <c r="BV676" s="87"/>
      <c r="BW676" s="87"/>
    </row>
    <row r="677" ht="15.75" customHeight="1">
      <c r="V677" s="141"/>
      <c r="AF677" s="141"/>
      <c r="AG677" s="142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7"/>
      <c r="BJ677" s="87"/>
      <c r="BK677" s="87"/>
      <c r="BL677" s="87"/>
      <c r="BM677" s="87"/>
      <c r="BN677" s="87"/>
      <c r="BO677" s="87"/>
      <c r="BP677" s="87"/>
      <c r="BQ677" s="87"/>
      <c r="BR677" s="87"/>
      <c r="BS677" s="87"/>
      <c r="BT677" s="87"/>
      <c r="BU677" s="87"/>
      <c r="BV677" s="87"/>
      <c r="BW677" s="87"/>
    </row>
    <row r="678" ht="15.75" customHeight="1">
      <c r="V678" s="141"/>
      <c r="AF678" s="141"/>
      <c r="AG678" s="142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K678" s="87"/>
      <c r="BL678" s="87"/>
      <c r="BM678" s="87"/>
      <c r="BN678" s="87"/>
      <c r="BO678" s="87"/>
      <c r="BP678" s="87"/>
      <c r="BQ678" s="87"/>
      <c r="BR678" s="87"/>
      <c r="BS678" s="87"/>
      <c r="BT678" s="87"/>
      <c r="BU678" s="87"/>
      <c r="BV678" s="87"/>
      <c r="BW678" s="87"/>
    </row>
    <row r="679" ht="15.75" customHeight="1">
      <c r="V679" s="141"/>
      <c r="AF679" s="141"/>
      <c r="AG679" s="142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7"/>
      <c r="BJ679" s="87"/>
      <c r="BK679" s="87"/>
      <c r="BL679" s="87"/>
      <c r="BM679" s="87"/>
      <c r="BN679" s="87"/>
      <c r="BO679" s="87"/>
      <c r="BP679" s="87"/>
      <c r="BQ679" s="87"/>
      <c r="BR679" s="87"/>
      <c r="BS679" s="87"/>
      <c r="BT679" s="87"/>
      <c r="BU679" s="87"/>
      <c r="BV679" s="87"/>
      <c r="BW679" s="87"/>
    </row>
    <row r="680" ht="15.75" customHeight="1">
      <c r="V680" s="141"/>
      <c r="AF680" s="141"/>
      <c r="AG680" s="142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K680" s="87"/>
      <c r="BL680" s="87"/>
      <c r="BM680" s="87"/>
      <c r="BN680" s="87"/>
      <c r="BO680" s="87"/>
      <c r="BP680" s="87"/>
      <c r="BQ680" s="87"/>
      <c r="BR680" s="87"/>
      <c r="BS680" s="87"/>
      <c r="BT680" s="87"/>
      <c r="BU680" s="87"/>
      <c r="BV680" s="87"/>
      <c r="BW680" s="87"/>
    </row>
    <row r="681" ht="15.75" customHeight="1">
      <c r="V681" s="141"/>
      <c r="AF681" s="141"/>
      <c r="AG681" s="142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7"/>
      <c r="BJ681" s="87"/>
      <c r="BK681" s="87"/>
      <c r="BL681" s="87"/>
      <c r="BM681" s="87"/>
      <c r="BN681" s="87"/>
      <c r="BO681" s="87"/>
      <c r="BP681" s="87"/>
      <c r="BQ681" s="87"/>
      <c r="BR681" s="87"/>
      <c r="BS681" s="87"/>
      <c r="BT681" s="87"/>
      <c r="BU681" s="87"/>
      <c r="BV681" s="87"/>
      <c r="BW681" s="87"/>
    </row>
    <row r="682" ht="15.75" customHeight="1">
      <c r="V682" s="141"/>
      <c r="AF682" s="141"/>
      <c r="AG682" s="142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K682" s="87"/>
      <c r="BL682" s="87"/>
      <c r="BM682" s="87"/>
      <c r="BN682" s="87"/>
      <c r="BO682" s="87"/>
      <c r="BP682" s="87"/>
      <c r="BQ682" s="87"/>
      <c r="BR682" s="87"/>
      <c r="BS682" s="87"/>
      <c r="BT682" s="87"/>
      <c r="BU682" s="87"/>
      <c r="BV682" s="87"/>
      <c r="BW682" s="87"/>
    </row>
    <row r="683" ht="15.75" customHeight="1">
      <c r="V683" s="141"/>
      <c r="AF683" s="141"/>
      <c r="AG683" s="142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7"/>
      <c r="BJ683" s="87"/>
      <c r="BK683" s="87"/>
      <c r="BL683" s="87"/>
      <c r="BM683" s="87"/>
      <c r="BN683" s="87"/>
      <c r="BO683" s="87"/>
      <c r="BP683" s="87"/>
      <c r="BQ683" s="87"/>
      <c r="BR683" s="87"/>
      <c r="BS683" s="87"/>
      <c r="BT683" s="87"/>
      <c r="BU683" s="87"/>
      <c r="BV683" s="87"/>
      <c r="BW683" s="87"/>
    </row>
    <row r="684" ht="15.75" customHeight="1">
      <c r="V684" s="141"/>
      <c r="AF684" s="141"/>
      <c r="AG684" s="142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K684" s="87"/>
      <c r="BL684" s="87"/>
      <c r="BM684" s="87"/>
      <c r="BN684" s="87"/>
      <c r="BO684" s="87"/>
      <c r="BP684" s="87"/>
      <c r="BQ684" s="87"/>
      <c r="BR684" s="87"/>
      <c r="BS684" s="87"/>
      <c r="BT684" s="87"/>
      <c r="BU684" s="87"/>
      <c r="BV684" s="87"/>
      <c r="BW684" s="87"/>
    </row>
    <row r="685" ht="15.75" customHeight="1">
      <c r="V685" s="141"/>
      <c r="AF685" s="141"/>
      <c r="AG685" s="142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7"/>
      <c r="BJ685" s="87"/>
      <c r="BK685" s="87"/>
      <c r="BL685" s="87"/>
      <c r="BM685" s="87"/>
      <c r="BN685" s="87"/>
      <c r="BO685" s="87"/>
      <c r="BP685" s="87"/>
      <c r="BQ685" s="87"/>
      <c r="BR685" s="87"/>
      <c r="BS685" s="87"/>
      <c r="BT685" s="87"/>
      <c r="BU685" s="87"/>
      <c r="BV685" s="87"/>
      <c r="BW685" s="87"/>
    </row>
    <row r="686" ht="15.75" customHeight="1">
      <c r="V686" s="141"/>
      <c r="AF686" s="141"/>
      <c r="AG686" s="142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K686" s="87"/>
      <c r="BL686" s="87"/>
      <c r="BM686" s="87"/>
      <c r="BN686" s="87"/>
      <c r="BO686" s="87"/>
      <c r="BP686" s="87"/>
      <c r="BQ686" s="87"/>
      <c r="BR686" s="87"/>
      <c r="BS686" s="87"/>
      <c r="BT686" s="87"/>
      <c r="BU686" s="87"/>
      <c r="BV686" s="87"/>
      <c r="BW686" s="87"/>
    </row>
    <row r="687" ht="15.75" customHeight="1">
      <c r="V687" s="141"/>
      <c r="AF687" s="141"/>
      <c r="AG687" s="142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7"/>
      <c r="BJ687" s="87"/>
      <c r="BK687" s="87"/>
      <c r="BL687" s="87"/>
      <c r="BM687" s="87"/>
      <c r="BN687" s="87"/>
      <c r="BO687" s="87"/>
      <c r="BP687" s="87"/>
      <c r="BQ687" s="87"/>
      <c r="BR687" s="87"/>
      <c r="BS687" s="87"/>
      <c r="BT687" s="87"/>
      <c r="BU687" s="87"/>
      <c r="BV687" s="87"/>
      <c r="BW687" s="87"/>
    </row>
    <row r="688" ht="15.75" customHeight="1">
      <c r="V688" s="141"/>
      <c r="AF688" s="141"/>
      <c r="AG688" s="142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7"/>
      <c r="BJ688" s="87"/>
      <c r="BK688" s="87"/>
      <c r="BL688" s="87"/>
      <c r="BM688" s="87"/>
      <c r="BN688" s="87"/>
      <c r="BO688" s="87"/>
      <c r="BP688" s="87"/>
      <c r="BQ688" s="87"/>
      <c r="BR688" s="87"/>
      <c r="BS688" s="87"/>
      <c r="BT688" s="87"/>
      <c r="BU688" s="87"/>
      <c r="BV688" s="87"/>
      <c r="BW688" s="87"/>
    </row>
    <row r="689" ht="15.75" customHeight="1">
      <c r="V689" s="141"/>
      <c r="AF689" s="141"/>
      <c r="AG689" s="142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7"/>
      <c r="BJ689" s="87"/>
      <c r="BK689" s="87"/>
      <c r="BL689" s="87"/>
      <c r="BM689" s="87"/>
      <c r="BN689" s="87"/>
      <c r="BO689" s="87"/>
      <c r="BP689" s="87"/>
      <c r="BQ689" s="87"/>
      <c r="BR689" s="87"/>
      <c r="BS689" s="87"/>
      <c r="BT689" s="87"/>
      <c r="BU689" s="87"/>
      <c r="BV689" s="87"/>
      <c r="BW689" s="87"/>
    </row>
    <row r="690" ht="15.75" customHeight="1">
      <c r="V690" s="141"/>
      <c r="AF690" s="141"/>
      <c r="AG690" s="142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K690" s="87"/>
      <c r="BL690" s="87"/>
      <c r="BM690" s="87"/>
      <c r="BN690" s="87"/>
      <c r="BO690" s="87"/>
      <c r="BP690" s="87"/>
      <c r="BQ690" s="87"/>
      <c r="BR690" s="87"/>
      <c r="BS690" s="87"/>
      <c r="BT690" s="87"/>
      <c r="BU690" s="87"/>
      <c r="BV690" s="87"/>
      <c r="BW690" s="87"/>
    </row>
    <row r="691" ht="15.75" customHeight="1">
      <c r="V691" s="141"/>
      <c r="AF691" s="141"/>
      <c r="AG691" s="142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7"/>
      <c r="BJ691" s="87"/>
      <c r="BK691" s="87"/>
      <c r="BL691" s="87"/>
      <c r="BM691" s="87"/>
      <c r="BN691" s="87"/>
      <c r="BO691" s="87"/>
      <c r="BP691" s="87"/>
      <c r="BQ691" s="87"/>
      <c r="BR691" s="87"/>
      <c r="BS691" s="87"/>
      <c r="BT691" s="87"/>
      <c r="BU691" s="87"/>
      <c r="BV691" s="87"/>
      <c r="BW691" s="87"/>
    </row>
    <row r="692" ht="15.75" customHeight="1">
      <c r="V692" s="141"/>
      <c r="AF692" s="141"/>
      <c r="AG692" s="142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7"/>
      <c r="BJ692" s="87"/>
      <c r="BK692" s="87"/>
      <c r="BL692" s="87"/>
      <c r="BM692" s="87"/>
      <c r="BN692" s="87"/>
      <c r="BO692" s="87"/>
      <c r="BP692" s="87"/>
      <c r="BQ692" s="87"/>
      <c r="BR692" s="87"/>
      <c r="BS692" s="87"/>
      <c r="BT692" s="87"/>
      <c r="BU692" s="87"/>
      <c r="BV692" s="87"/>
      <c r="BW692" s="87"/>
    </row>
    <row r="693" ht="15.75" customHeight="1">
      <c r="V693" s="141"/>
      <c r="AF693" s="141"/>
      <c r="AG693" s="142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7"/>
      <c r="BJ693" s="87"/>
      <c r="BK693" s="87"/>
      <c r="BL693" s="87"/>
      <c r="BM693" s="87"/>
      <c r="BN693" s="87"/>
      <c r="BO693" s="87"/>
      <c r="BP693" s="87"/>
      <c r="BQ693" s="87"/>
      <c r="BR693" s="87"/>
      <c r="BS693" s="87"/>
      <c r="BT693" s="87"/>
      <c r="BU693" s="87"/>
      <c r="BV693" s="87"/>
      <c r="BW693" s="87"/>
    </row>
    <row r="694" ht="15.75" customHeight="1">
      <c r="V694" s="141"/>
      <c r="AF694" s="141"/>
      <c r="AG694" s="142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K694" s="87"/>
      <c r="BL694" s="87"/>
      <c r="BM694" s="87"/>
      <c r="BN694" s="87"/>
      <c r="BO694" s="87"/>
      <c r="BP694" s="87"/>
      <c r="BQ694" s="87"/>
      <c r="BR694" s="87"/>
      <c r="BS694" s="87"/>
      <c r="BT694" s="87"/>
      <c r="BU694" s="87"/>
      <c r="BV694" s="87"/>
      <c r="BW694" s="87"/>
    </row>
    <row r="695" ht="15.75" customHeight="1">
      <c r="V695" s="141"/>
      <c r="AF695" s="141"/>
      <c r="AG695" s="142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7"/>
      <c r="BJ695" s="87"/>
      <c r="BK695" s="87"/>
      <c r="BL695" s="87"/>
      <c r="BM695" s="87"/>
      <c r="BN695" s="87"/>
      <c r="BO695" s="87"/>
      <c r="BP695" s="87"/>
      <c r="BQ695" s="87"/>
      <c r="BR695" s="87"/>
      <c r="BS695" s="87"/>
      <c r="BT695" s="87"/>
      <c r="BU695" s="87"/>
      <c r="BV695" s="87"/>
      <c r="BW695" s="87"/>
    </row>
    <row r="696" ht="15.75" customHeight="1">
      <c r="V696" s="141"/>
      <c r="AF696" s="141"/>
      <c r="AG696" s="142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K696" s="87"/>
      <c r="BL696" s="87"/>
      <c r="BM696" s="87"/>
      <c r="BN696" s="87"/>
      <c r="BO696" s="87"/>
      <c r="BP696" s="87"/>
      <c r="BQ696" s="87"/>
      <c r="BR696" s="87"/>
      <c r="BS696" s="87"/>
      <c r="BT696" s="87"/>
      <c r="BU696" s="87"/>
      <c r="BV696" s="87"/>
      <c r="BW696" s="87"/>
    </row>
    <row r="697" ht="15.75" customHeight="1">
      <c r="V697" s="141"/>
      <c r="AF697" s="141"/>
      <c r="AG697" s="142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7"/>
      <c r="BJ697" s="87"/>
      <c r="BK697" s="87"/>
      <c r="BL697" s="87"/>
      <c r="BM697" s="87"/>
      <c r="BN697" s="87"/>
      <c r="BO697" s="87"/>
      <c r="BP697" s="87"/>
      <c r="BQ697" s="87"/>
      <c r="BR697" s="87"/>
      <c r="BS697" s="87"/>
      <c r="BT697" s="87"/>
      <c r="BU697" s="87"/>
      <c r="BV697" s="87"/>
      <c r="BW697" s="87"/>
    </row>
    <row r="698" ht="15.75" customHeight="1">
      <c r="V698" s="141"/>
      <c r="AF698" s="141"/>
      <c r="AG698" s="142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K698" s="87"/>
      <c r="BL698" s="87"/>
      <c r="BM698" s="87"/>
      <c r="BN698" s="87"/>
      <c r="BO698" s="87"/>
      <c r="BP698" s="87"/>
      <c r="BQ698" s="87"/>
      <c r="BR698" s="87"/>
      <c r="BS698" s="87"/>
      <c r="BT698" s="87"/>
      <c r="BU698" s="87"/>
      <c r="BV698" s="87"/>
      <c r="BW698" s="87"/>
    </row>
    <row r="699" ht="15.75" customHeight="1">
      <c r="V699" s="141"/>
      <c r="AF699" s="141"/>
      <c r="AG699" s="142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7"/>
      <c r="BJ699" s="87"/>
      <c r="BK699" s="87"/>
      <c r="BL699" s="87"/>
      <c r="BM699" s="87"/>
      <c r="BN699" s="87"/>
      <c r="BO699" s="87"/>
      <c r="BP699" s="87"/>
      <c r="BQ699" s="87"/>
      <c r="BR699" s="87"/>
      <c r="BS699" s="87"/>
      <c r="BT699" s="87"/>
      <c r="BU699" s="87"/>
      <c r="BV699" s="87"/>
      <c r="BW699" s="87"/>
    </row>
    <row r="700" ht="15.75" customHeight="1">
      <c r="V700" s="141"/>
      <c r="AF700" s="141"/>
      <c r="AG700" s="142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K700" s="87"/>
      <c r="BL700" s="87"/>
      <c r="BM700" s="87"/>
      <c r="BN700" s="87"/>
      <c r="BO700" s="87"/>
      <c r="BP700" s="87"/>
      <c r="BQ700" s="87"/>
      <c r="BR700" s="87"/>
      <c r="BS700" s="87"/>
      <c r="BT700" s="87"/>
      <c r="BU700" s="87"/>
      <c r="BV700" s="87"/>
      <c r="BW700" s="87"/>
    </row>
    <row r="701" ht="15.75" customHeight="1">
      <c r="V701" s="141"/>
      <c r="AF701" s="141"/>
      <c r="AG701" s="142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7"/>
      <c r="BJ701" s="87"/>
      <c r="BK701" s="87"/>
      <c r="BL701" s="87"/>
      <c r="BM701" s="87"/>
      <c r="BN701" s="87"/>
      <c r="BO701" s="87"/>
      <c r="BP701" s="87"/>
      <c r="BQ701" s="87"/>
      <c r="BR701" s="87"/>
      <c r="BS701" s="87"/>
      <c r="BT701" s="87"/>
      <c r="BU701" s="87"/>
      <c r="BV701" s="87"/>
      <c r="BW701" s="87"/>
    </row>
    <row r="702" ht="15.75" customHeight="1">
      <c r="V702" s="141"/>
      <c r="AF702" s="141"/>
      <c r="AG702" s="142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K702" s="87"/>
      <c r="BL702" s="87"/>
      <c r="BM702" s="87"/>
      <c r="BN702" s="87"/>
      <c r="BO702" s="87"/>
      <c r="BP702" s="87"/>
      <c r="BQ702" s="87"/>
      <c r="BR702" s="87"/>
      <c r="BS702" s="87"/>
      <c r="BT702" s="87"/>
      <c r="BU702" s="87"/>
      <c r="BV702" s="87"/>
      <c r="BW702" s="87"/>
    </row>
    <row r="703" ht="15.75" customHeight="1">
      <c r="V703" s="141"/>
      <c r="AF703" s="141"/>
      <c r="AG703" s="142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7"/>
      <c r="BJ703" s="87"/>
      <c r="BK703" s="87"/>
      <c r="BL703" s="87"/>
      <c r="BM703" s="87"/>
      <c r="BN703" s="87"/>
      <c r="BO703" s="87"/>
      <c r="BP703" s="87"/>
      <c r="BQ703" s="87"/>
      <c r="BR703" s="87"/>
      <c r="BS703" s="87"/>
      <c r="BT703" s="87"/>
      <c r="BU703" s="87"/>
      <c r="BV703" s="87"/>
      <c r="BW703" s="87"/>
    </row>
    <row r="704" ht="15.75" customHeight="1">
      <c r="V704" s="141"/>
      <c r="AF704" s="141"/>
      <c r="AG704" s="142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K704" s="87"/>
      <c r="BL704" s="87"/>
      <c r="BM704" s="87"/>
      <c r="BN704" s="87"/>
      <c r="BO704" s="87"/>
      <c r="BP704" s="87"/>
      <c r="BQ704" s="87"/>
      <c r="BR704" s="87"/>
      <c r="BS704" s="87"/>
      <c r="BT704" s="87"/>
      <c r="BU704" s="87"/>
      <c r="BV704" s="87"/>
      <c r="BW704" s="87"/>
    </row>
    <row r="705" ht="15.75" customHeight="1">
      <c r="V705" s="141"/>
      <c r="AF705" s="141"/>
      <c r="AG705" s="142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7"/>
      <c r="BJ705" s="87"/>
      <c r="BK705" s="87"/>
      <c r="BL705" s="87"/>
      <c r="BM705" s="87"/>
      <c r="BN705" s="87"/>
      <c r="BO705" s="87"/>
      <c r="BP705" s="87"/>
      <c r="BQ705" s="87"/>
      <c r="BR705" s="87"/>
      <c r="BS705" s="87"/>
      <c r="BT705" s="87"/>
      <c r="BU705" s="87"/>
      <c r="BV705" s="87"/>
      <c r="BW705" s="87"/>
    </row>
    <row r="706" ht="15.75" customHeight="1">
      <c r="V706" s="141"/>
      <c r="AF706" s="141"/>
      <c r="AG706" s="142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K706" s="87"/>
      <c r="BL706" s="87"/>
      <c r="BM706" s="87"/>
      <c r="BN706" s="87"/>
      <c r="BO706" s="87"/>
      <c r="BP706" s="87"/>
      <c r="BQ706" s="87"/>
      <c r="BR706" s="87"/>
      <c r="BS706" s="87"/>
      <c r="BT706" s="87"/>
      <c r="BU706" s="87"/>
      <c r="BV706" s="87"/>
      <c r="BW706" s="87"/>
    </row>
    <row r="707" ht="15.75" customHeight="1">
      <c r="V707" s="141"/>
      <c r="AF707" s="141"/>
      <c r="AG707" s="142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7"/>
      <c r="BJ707" s="87"/>
      <c r="BK707" s="87"/>
      <c r="BL707" s="87"/>
      <c r="BM707" s="87"/>
      <c r="BN707" s="87"/>
      <c r="BO707" s="87"/>
      <c r="BP707" s="87"/>
      <c r="BQ707" s="87"/>
      <c r="BR707" s="87"/>
      <c r="BS707" s="87"/>
      <c r="BT707" s="87"/>
      <c r="BU707" s="87"/>
      <c r="BV707" s="87"/>
      <c r="BW707" s="87"/>
    </row>
    <row r="708" ht="15.75" customHeight="1">
      <c r="V708" s="141"/>
      <c r="AF708" s="141"/>
      <c r="AG708" s="142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K708" s="87"/>
      <c r="BL708" s="87"/>
      <c r="BM708" s="87"/>
      <c r="BN708" s="87"/>
      <c r="BO708" s="87"/>
      <c r="BP708" s="87"/>
      <c r="BQ708" s="87"/>
      <c r="BR708" s="87"/>
      <c r="BS708" s="87"/>
      <c r="BT708" s="87"/>
      <c r="BU708" s="87"/>
      <c r="BV708" s="87"/>
      <c r="BW708" s="87"/>
    </row>
    <row r="709" ht="15.75" customHeight="1">
      <c r="V709" s="141"/>
      <c r="AF709" s="141"/>
      <c r="AG709" s="142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7"/>
      <c r="BJ709" s="87"/>
      <c r="BK709" s="87"/>
      <c r="BL709" s="87"/>
      <c r="BM709" s="87"/>
      <c r="BN709" s="87"/>
      <c r="BO709" s="87"/>
      <c r="BP709" s="87"/>
      <c r="BQ709" s="87"/>
      <c r="BR709" s="87"/>
      <c r="BS709" s="87"/>
      <c r="BT709" s="87"/>
      <c r="BU709" s="87"/>
      <c r="BV709" s="87"/>
      <c r="BW709" s="87"/>
    </row>
    <row r="710" ht="15.75" customHeight="1">
      <c r="V710" s="141"/>
      <c r="AF710" s="141"/>
      <c r="AG710" s="142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K710" s="87"/>
      <c r="BL710" s="87"/>
      <c r="BM710" s="87"/>
      <c r="BN710" s="87"/>
      <c r="BO710" s="87"/>
      <c r="BP710" s="87"/>
      <c r="BQ710" s="87"/>
      <c r="BR710" s="87"/>
      <c r="BS710" s="87"/>
      <c r="BT710" s="87"/>
      <c r="BU710" s="87"/>
      <c r="BV710" s="87"/>
      <c r="BW710" s="87"/>
    </row>
    <row r="711" ht="15.75" customHeight="1">
      <c r="V711" s="141"/>
      <c r="AF711" s="141"/>
      <c r="AG711" s="142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7"/>
      <c r="BJ711" s="87"/>
      <c r="BK711" s="87"/>
      <c r="BL711" s="87"/>
      <c r="BM711" s="87"/>
      <c r="BN711" s="87"/>
      <c r="BO711" s="87"/>
      <c r="BP711" s="87"/>
      <c r="BQ711" s="87"/>
      <c r="BR711" s="87"/>
      <c r="BS711" s="87"/>
      <c r="BT711" s="87"/>
      <c r="BU711" s="87"/>
      <c r="BV711" s="87"/>
      <c r="BW711" s="87"/>
    </row>
    <row r="712" ht="15.75" customHeight="1">
      <c r="V712" s="141"/>
      <c r="AF712" s="141"/>
      <c r="AG712" s="142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K712" s="87"/>
      <c r="BL712" s="87"/>
      <c r="BM712" s="87"/>
      <c r="BN712" s="87"/>
      <c r="BO712" s="87"/>
      <c r="BP712" s="87"/>
      <c r="BQ712" s="87"/>
      <c r="BR712" s="87"/>
      <c r="BS712" s="87"/>
      <c r="BT712" s="87"/>
      <c r="BU712" s="87"/>
      <c r="BV712" s="87"/>
      <c r="BW712" s="87"/>
    </row>
    <row r="713" ht="15.75" customHeight="1">
      <c r="V713" s="141"/>
      <c r="AF713" s="141"/>
      <c r="AG713" s="142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7"/>
      <c r="BJ713" s="87"/>
      <c r="BK713" s="87"/>
      <c r="BL713" s="87"/>
      <c r="BM713" s="87"/>
      <c r="BN713" s="87"/>
      <c r="BO713" s="87"/>
      <c r="BP713" s="87"/>
      <c r="BQ713" s="87"/>
      <c r="BR713" s="87"/>
      <c r="BS713" s="87"/>
      <c r="BT713" s="87"/>
      <c r="BU713" s="87"/>
      <c r="BV713" s="87"/>
      <c r="BW713" s="87"/>
    </row>
    <row r="714" ht="15.75" customHeight="1">
      <c r="V714" s="141"/>
      <c r="AF714" s="141"/>
      <c r="AG714" s="142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K714" s="87"/>
      <c r="BL714" s="87"/>
      <c r="BM714" s="87"/>
      <c r="BN714" s="87"/>
      <c r="BO714" s="87"/>
      <c r="BP714" s="87"/>
      <c r="BQ714" s="87"/>
      <c r="BR714" s="87"/>
      <c r="BS714" s="87"/>
      <c r="BT714" s="87"/>
      <c r="BU714" s="87"/>
      <c r="BV714" s="87"/>
      <c r="BW714" s="87"/>
    </row>
    <row r="715" ht="15.75" customHeight="1">
      <c r="V715" s="141"/>
      <c r="AF715" s="141"/>
      <c r="AG715" s="142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7"/>
      <c r="BJ715" s="87"/>
      <c r="BK715" s="87"/>
      <c r="BL715" s="87"/>
      <c r="BM715" s="87"/>
      <c r="BN715" s="87"/>
      <c r="BO715" s="87"/>
      <c r="BP715" s="87"/>
      <c r="BQ715" s="87"/>
      <c r="BR715" s="87"/>
      <c r="BS715" s="87"/>
      <c r="BT715" s="87"/>
      <c r="BU715" s="87"/>
      <c r="BV715" s="87"/>
      <c r="BW715" s="87"/>
    </row>
    <row r="716" ht="15.75" customHeight="1">
      <c r="V716" s="141"/>
      <c r="AF716" s="141"/>
      <c r="AG716" s="142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K716" s="87"/>
      <c r="BL716" s="87"/>
      <c r="BM716" s="87"/>
      <c r="BN716" s="87"/>
      <c r="BO716" s="87"/>
      <c r="BP716" s="87"/>
      <c r="BQ716" s="87"/>
      <c r="BR716" s="87"/>
      <c r="BS716" s="87"/>
      <c r="BT716" s="87"/>
      <c r="BU716" s="87"/>
      <c r="BV716" s="87"/>
      <c r="BW716" s="87"/>
    </row>
    <row r="717" ht="15.75" customHeight="1">
      <c r="V717" s="141"/>
      <c r="AF717" s="141"/>
      <c r="AG717" s="142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7"/>
      <c r="BJ717" s="87"/>
      <c r="BK717" s="87"/>
      <c r="BL717" s="87"/>
      <c r="BM717" s="87"/>
      <c r="BN717" s="87"/>
      <c r="BO717" s="87"/>
      <c r="BP717" s="87"/>
      <c r="BQ717" s="87"/>
      <c r="BR717" s="87"/>
      <c r="BS717" s="87"/>
      <c r="BT717" s="87"/>
      <c r="BU717" s="87"/>
      <c r="BV717" s="87"/>
      <c r="BW717" s="87"/>
    </row>
    <row r="718" ht="15.75" customHeight="1">
      <c r="V718" s="141"/>
      <c r="AF718" s="141"/>
      <c r="AG718" s="142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K718" s="87"/>
      <c r="BL718" s="87"/>
      <c r="BM718" s="87"/>
      <c r="BN718" s="87"/>
      <c r="BO718" s="87"/>
      <c r="BP718" s="87"/>
      <c r="BQ718" s="87"/>
      <c r="BR718" s="87"/>
      <c r="BS718" s="87"/>
      <c r="BT718" s="87"/>
      <c r="BU718" s="87"/>
      <c r="BV718" s="87"/>
      <c r="BW718" s="87"/>
    </row>
    <row r="719" ht="15.75" customHeight="1">
      <c r="V719" s="141"/>
      <c r="AF719" s="141"/>
      <c r="AG719" s="142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7"/>
      <c r="BJ719" s="87"/>
      <c r="BK719" s="87"/>
      <c r="BL719" s="87"/>
      <c r="BM719" s="87"/>
      <c r="BN719" s="87"/>
      <c r="BO719" s="87"/>
      <c r="BP719" s="87"/>
      <c r="BQ719" s="87"/>
      <c r="BR719" s="87"/>
      <c r="BS719" s="87"/>
      <c r="BT719" s="87"/>
      <c r="BU719" s="87"/>
      <c r="BV719" s="87"/>
      <c r="BW719" s="87"/>
    </row>
    <row r="720" ht="15.75" customHeight="1">
      <c r="V720" s="141"/>
      <c r="AF720" s="141"/>
      <c r="AG720" s="142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K720" s="87"/>
      <c r="BL720" s="87"/>
      <c r="BM720" s="87"/>
      <c r="BN720" s="87"/>
      <c r="BO720" s="87"/>
      <c r="BP720" s="87"/>
      <c r="BQ720" s="87"/>
      <c r="BR720" s="87"/>
      <c r="BS720" s="87"/>
      <c r="BT720" s="87"/>
      <c r="BU720" s="87"/>
      <c r="BV720" s="87"/>
      <c r="BW720" s="87"/>
    </row>
    <row r="721" ht="15.75" customHeight="1">
      <c r="V721" s="141"/>
      <c r="AF721" s="141"/>
      <c r="AG721" s="142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7"/>
      <c r="BJ721" s="87"/>
      <c r="BK721" s="87"/>
      <c r="BL721" s="87"/>
      <c r="BM721" s="87"/>
      <c r="BN721" s="87"/>
      <c r="BO721" s="87"/>
      <c r="BP721" s="87"/>
      <c r="BQ721" s="87"/>
      <c r="BR721" s="87"/>
      <c r="BS721" s="87"/>
      <c r="BT721" s="87"/>
      <c r="BU721" s="87"/>
      <c r="BV721" s="87"/>
      <c r="BW721" s="87"/>
    </row>
    <row r="722" ht="15.75" customHeight="1">
      <c r="V722" s="141"/>
      <c r="AF722" s="141"/>
      <c r="AG722" s="142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K722" s="87"/>
      <c r="BL722" s="87"/>
      <c r="BM722" s="87"/>
      <c r="BN722" s="87"/>
      <c r="BO722" s="87"/>
      <c r="BP722" s="87"/>
      <c r="BQ722" s="87"/>
      <c r="BR722" s="87"/>
      <c r="BS722" s="87"/>
      <c r="BT722" s="87"/>
      <c r="BU722" s="87"/>
      <c r="BV722" s="87"/>
      <c r="BW722" s="87"/>
    </row>
    <row r="723" ht="15.75" customHeight="1">
      <c r="V723" s="141"/>
      <c r="AF723" s="141"/>
      <c r="AG723" s="142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7"/>
      <c r="BJ723" s="87"/>
      <c r="BK723" s="87"/>
      <c r="BL723" s="87"/>
      <c r="BM723" s="87"/>
      <c r="BN723" s="87"/>
      <c r="BO723" s="87"/>
      <c r="BP723" s="87"/>
      <c r="BQ723" s="87"/>
      <c r="BR723" s="87"/>
      <c r="BS723" s="87"/>
      <c r="BT723" s="87"/>
      <c r="BU723" s="87"/>
      <c r="BV723" s="87"/>
      <c r="BW723" s="87"/>
    </row>
    <row r="724" ht="15.75" customHeight="1">
      <c r="V724" s="141"/>
      <c r="AF724" s="141"/>
      <c r="AG724" s="142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K724" s="87"/>
      <c r="BL724" s="87"/>
      <c r="BM724" s="87"/>
      <c r="BN724" s="87"/>
      <c r="BO724" s="87"/>
      <c r="BP724" s="87"/>
      <c r="BQ724" s="87"/>
      <c r="BR724" s="87"/>
      <c r="BS724" s="87"/>
      <c r="BT724" s="87"/>
      <c r="BU724" s="87"/>
      <c r="BV724" s="87"/>
      <c r="BW724" s="87"/>
    </row>
    <row r="725" ht="15.75" customHeight="1">
      <c r="V725" s="141"/>
      <c r="AF725" s="141"/>
      <c r="AG725" s="142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7"/>
      <c r="BJ725" s="87"/>
      <c r="BK725" s="87"/>
      <c r="BL725" s="87"/>
      <c r="BM725" s="87"/>
      <c r="BN725" s="87"/>
      <c r="BO725" s="87"/>
      <c r="BP725" s="87"/>
      <c r="BQ725" s="87"/>
      <c r="BR725" s="87"/>
      <c r="BS725" s="87"/>
      <c r="BT725" s="87"/>
      <c r="BU725" s="87"/>
      <c r="BV725" s="87"/>
      <c r="BW725" s="87"/>
    </row>
    <row r="726" ht="15.75" customHeight="1">
      <c r="V726" s="141"/>
      <c r="AF726" s="141"/>
      <c r="AG726" s="142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K726" s="87"/>
      <c r="BL726" s="87"/>
      <c r="BM726" s="87"/>
      <c r="BN726" s="87"/>
      <c r="BO726" s="87"/>
      <c r="BP726" s="87"/>
      <c r="BQ726" s="87"/>
      <c r="BR726" s="87"/>
      <c r="BS726" s="87"/>
      <c r="BT726" s="87"/>
      <c r="BU726" s="87"/>
      <c r="BV726" s="87"/>
      <c r="BW726" s="87"/>
    </row>
    <row r="727" ht="15.75" customHeight="1">
      <c r="V727" s="141"/>
      <c r="AF727" s="141"/>
      <c r="AG727" s="142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7"/>
      <c r="BJ727" s="87"/>
      <c r="BK727" s="87"/>
      <c r="BL727" s="87"/>
      <c r="BM727" s="87"/>
      <c r="BN727" s="87"/>
      <c r="BO727" s="87"/>
      <c r="BP727" s="87"/>
      <c r="BQ727" s="87"/>
      <c r="BR727" s="87"/>
      <c r="BS727" s="87"/>
      <c r="BT727" s="87"/>
      <c r="BU727" s="87"/>
      <c r="BV727" s="87"/>
      <c r="BW727" s="87"/>
    </row>
    <row r="728" ht="15.75" customHeight="1">
      <c r="V728" s="141"/>
      <c r="AF728" s="141"/>
      <c r="AG728" s="142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K728" s="87"/>
      <c r="BL728" s="87"/>
      <c r="BM728" s="87"/>
      <c r="BN728" s="87"/>
      <c r="BO728" s="87"/>
      <c r="BP728" s="87"/>
      <c r="BQ728" s="87"/>
      <c r="BR728" s="87"/>
      <c r="BS728" s="87"/>
      <c r="BT728" s="87"/>
      <c r="BU728" s="87"/>
      <c r="BV728" s="87"/>
      <c r="BW728" s="87"/>
    </row>
    <row r="729" ht="15.75" customHeight="1">
      <c r="V729" s="141"/>
      <c r="AF729" s="141"/>
      <c r="AG729" s="142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7"/>
      <c r="BJ729" s="87"/>
      <c r="BK729" s="87"/>
      <c r="BL729" s="87"/>
      <c r="BM729" s="87"/>
      <c r="BN729" s="87"/>
      <c r="BO729" s="87"/>
      <c r="BP729" s="87"/>
      <c r="BQ729" s="87"/>
      <c r="BR729" s="87"/>
      <c r="BS729" s="87"/>
      <c r="BT729" s="87"/>
      <c r="BU729" s="87"/>
      <c r="BV729" s="87"/>
      <c r="BW729" s="87"/>
    </row>
    <row r="730" ht="15.75" customHeight="1">
      <c r="V730" s="141"/>
      <c r="AF730" s="141"/>
      <c r="AG730" s="142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K730" s="87"/>
      <c r="BL730" s="87"/>
      <c r="BM730" s="87"/>
      <c r="BN730" s="87"/>
      <c r="BO730" s="87"/>
      <c r="BP730" s="87"/>
      <c r="BQ730" s="87"/>
      <c r="BR730" s="87"/>
      <c r="BS730" s="87"/>
      <c r="BT730" s="87"/>
      <c r="BU730" s="87"/>
      <c r="BV730" s="87"/>
      <c r="BW730" s="87"/>
    </row>
    <row r="731" ht="15.75" customHeight="1">
      <c r="V731" s="141"/>
      <c r="AF731" s="141"/>
      <c r="AG731" s="142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7"/>
      <c r="BJ731" s="87"/>
      <c r="BK731" s="87"/>
      <c r="BL731" s="87"/>
      <c r="BM731" s="87"/>
      <c r="BN731" s="87"/>
      <c r="BO731" s="87"/>
      <c r="BP731" s="87"/>
      <c r="BQ731" s="87"/>
      <c r="BR731" s="87"/>
      <c r="BS731" s="87"/>
      <c r="BT731" s="87"/>
      <c r="BU731" s="87"/>
      <c r="BV731" s="87"/>
      <c r="BW731" s="87"/>
    </row>
    <row r="732" ht="15.75" customHeight="1">
      <c r="V732" s="141"/>
      <c r="AF732" s="141"/>
      <c r="AG732" s="142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K732" s="87"/>
      <c r="BL732" s="87"/>
      <c r="BM732" s="87"/>
      <c r="BN732" s="87"/>
      <c r="BO732" s="87"/>
      <c r="BP732" s="87"/>
      <c r="BQ732" s="87"/>
      <c r="BR732" s="87"/>
      <c r="BS732" s="87"/>
      <c r="BT732" s="87"/>
      <c r="BU732" s="87"/>
      <c r="BV732" s="87"/>
      <c r="BW732" s="87"/>
    </row>
    <row r="733" ht="15.75" customHeight="1">
      <c r="V733" s="141"/>
      <c r="AF733" s="141"/>
      <c r="AG733" s="142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7"/>
      <c r="BJ733" s="87"/>
      <c r="BK733" s="87"/>
      <c r="BL733" s="87"/>
      <c r="BM733" s="87"/>
      <c r="BN733" s="87"/>
      <c r="BO733" s="87"/>
      <c r="BP733" s="87"/>
      <c r="BQ733" s="87"/>
      <c r="BR733" s="87"/>
      <c r="BS733" s="87"/>
      <c r="BT733" s="87"/>
      <c r="BU733" s="87"/>
      <c r="BV733" s="87"/>
      <c r="BW733" s="87"/>
    </row>
    <row r="734" ht="15.75" customHeight="1">
      <c r="V734" s="141"/>
      <c r="AF734" s="141"/>
      <c r="AG734" s="142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K734" s="87"/>
      <c r="BL734" s="87"/>
      <c r="BM734" s="87"/>
      <c r="BN734" s="87"/>
      <c r="BO734" s="87"/>
      <c r="BP734" s="87"/>
      <c r="BQ734" s="87"/>
      <c r="BR734" s="87"/>
      <c r="BS734" s="87"/>
      <c r="BT734" s="87"/>
      <c r="BU734" s="87"/>
      <c r="BV734" s="87"/>
      <c r="BW734" s="87"/>
    </row>
    <row r="735" ht="15.75" customHeight="1">
      <c r="V735" s="141"/>
      <c r="AF735" s="141"/>
      <c r="AG735" s="142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7"/>
      <c r="BJ735" s="87"/>
      <c r="BK735" s="87"/>
      <c r="BL735" s="87"/>
      <c r="BM735" s="87"/>
      <c r="BN735" s="87"/>
      <c r="BO735" s="87"/>
      <c r="BP735" s="87"/>
      <c r="BQ735" s="87"/>
      <c r="BR735" s="87"/>
      <c r="BS735" s="87"/>
      <c r="BT735" s="87"/>
      <c r="BU735" s="87"/>
      <c r="BV735" s="87"/>
      <c r="BW735" s="87"/>
    </row>
    <row r="736" ht="15.75" customHeight="1">
      <c r="V736" s="141"/>
      <c r="AF736" s="141"/>
      <c r="AG736" s="142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K736" s="87"/>
      <c r="BL736" s="87"/>
      <c r="BM736" s="87"/>
      <c r="BN736" s="87"/>
      <c r="BO736" s="87"/>
      <c r="BP736" s="87"/>
      <c r="BQ736" s="87"/>
      <c r="BR736" s="87"/>
      <c r="BS736" s="87"/>
      <c r="BT736" s="87"/>
      <c r="BU736" s="87"/>
      <c r="BV736" s="87"/>
      <c r="BW736" s="87"/>
    </row>
    <row r="737" ht="15.75" customHeight="1">
      <c r="V737" s="141"/>
      <c r="AF737" s="141"/>
      <c r="AG737" s="142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7"/>
      <c r="BJ737" s="87"/>
      <c r="BK737" s="87"/>
      <c r="BL737" s="87"/>
      <c r="BM737" s="87"/>
      <c r="BN737" s="87"/>
      <c r="BO737" s="87"/>
      <c r="BP737" s="87"/>
      <c r="BQ737" s="87"/>
      <c r="BR737" s="87"/>
      <c r="BS737" s="87"/>
      <c r="BT737" s="87"/>
      <c r="BU737" s="87"/>
      <c r="BV737" s="87"/>
      <c r="BW737" s="87"/>
    </row>
    <row r="738" ht="15.75" customHeight="1">
      <c r="V738" s="141"/>
      <c r="AF738" s="141"/>
      <c r="AG738" s="142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K738" s="87"/>
      <c r="BL738" s="87"/>
      <c r="BM738" s="87"/>
      <c r="BN738" s="87"/>
      <c r="BO738" s="87"/>
      <c r="BP738" s="87"/>
      <c r="BQ738" s="87"/>
      <c r="BR738" s="87"/>
      <c r="BS738" s="87"/>
      <c r="BT738" s="87"/>
      <c r="BU738" s="87"/>
      <c r="BV738" s="87"/>
      <c r="BW738" s="87"/>
    </row>
    <row r="739" ht="15.75" customHeight="1">
      <c r="V739" s="141"/>
      <c r="AF739" s="141"/>
      <c r="AG739" s="142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7"/>
      <c r="BJ739" s="87"/>
      <c r="BK739" s="87"/>
      <c r="BL739" s="87"/>
      <c r="BM739" s="87"/>
      <c r="BN739" s="87"/>
      <c r="BO739" s="87"/>
      <c r="BP739" s="87"/>
      <c r="BQ739" s="87"/>
      <c r="BR739" s="87"/>
      <c r="BS739" s="87"/>
      <c r="BT739" s="87"/>
      <c r="BU739" s="87"/>
      <c r="BV739" s="87"/>
      <c r="BW739" s="87"/>
    </row>
    <row r="740" ht="15.75" customHeight="1">
      <c r="V740" s="141"/>
      <c r="AF740" s="141"/>
      <c r="AG740" s="142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K740" s="87"/>
      <c r="BL740" s="87"/>
      <c r="BM740" s="87"/>
      <c r="BN740" s="87"/>
      <c r="BO740" s="87"/>
      <c r="BP740" s="87"/>
      <c r="BQ740" s="87"/>
      <c r="BR740" s="87"/>
      <c r="BS740" s="87"/>
      <c r="BT740" s="87"/>
      <c r="BU740" s="87"/>
      <c r="BV740" s="87"/>
      <c r="BW740" s="87"/>
    </row>
    <row r="741" ht="15.75" customHeight="1">
      <c r="V741" s="141"/>
      <c r="AF741" s="141"/>
      <c r="AG741" s="142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7"/>
      <c r="BJ741" s="87"/>
      <c r="BK741" s="87"/>
      <c r="BL741" s="87"/>
      <c r="BM741" s="87"/>
      <c r="BN741" s="87"/>
      <c r="BO741" s="87"/>
      <c r="BP741" s="87"/>
      <c r="BQ741" s="87"/>
      <c r="BR741" s="87"/>
      <c r="BS741" s="87"/>
      <c r="BT741" s="87"/>
      <c r="BU741" s="87"/>
      <c r="BV741" s="87"/>
      <c r="BW741" s="87"/>
    </row>
    <row r="742" ht="15.75" customHeight="1">
      <c r="V742" s="141"/>
      <c r="AF742" s="141"/>
      <c r="AG742" s="142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K742" s="87"/>
      <c r="BL742" s="87"/>
      <c r="BM742" s="87"/>
      <c r="BN742" s="87"/>
      <c r="BO742" s="87"/>
      <c r="BP742" s="87"/>
      <c r="BQ742" s="87"/>
      <c r="BR742" s="87"/>
      <c r="BS742" s="87"/>
      <c r="BT742" s="87"/>
      <c r="BU742" s="87"/>
      <c r="BV742" s="87"/>
      <c r="BW742" s="87"/>
    </row>
    <row r="743" ht="15.75" customHeight="1">
      <c r="V743" s="141"/>
      <c r="AF743" s="141"/>
      <c r="AG743" s="142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7"/>
      <c r="BJ743" s="87"/>
      <c r="BK743" s="87"/>
      <c r="BL743" s="87"/>
      <c r="BM743" s="87"/>
      <c r="BN743" s="87"/>
      <c r="BO743" s="87"/>
      <c r="BP743" s="87"/>
      <c r="BQ743" s="87"/>
      <c r="BR743" s="87"/>
      <c r="BS743" s="87"/>
      <c r="BT743" s="87"/>
      <c r="BU743" s="87"/>
      <c r="BV743" s="87"/>
      <c r="BW743" s="87"/>
    </row>
    <row r="744" ht="15.75" customHeight="1">
      <c r="V744" s="141"/>
      <c r="AF744" s="141"/>
      <c r="AG744" s="142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K744" s="87"/>
      <c r="BL744" s="87"/>
      <c r="BM744" s="87"/>
      <c r="BN744" s="87"/>
      <c r="BO744" s="87"/>
      <c r="BP744" s="87"/>
      <c r="BQ744" s="87"/>
      <c r="BR744" s="87"/>
      <c r="BS744" s="87"/>
      <c r="BT744" s="87"/>
      <c r="BU744" s="87"/>
      <c r="BV744" s="87"/>
      <c r="BW744" s="87"/>
    </row>
    <row r="745" ht="15.75" customHeight="1">
      <c r="V745" s="141"/>
      <c r="AF745" s="141"/>
      <c r="AG745" s="142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7"/>
      <c r="BJ745" s="87"/>
      <c r="BK745" s="87"/>
      <c r="BL745" s="87"/>
      <c r="BM745" s="87"/>
      <c r="BN745" s="87"/>
      <c r="BO745" s="87"/>
      <c r="BP745" s="87"/>
      <c r="BQ745" s="87"/>
      <c r="BR745" s="87"/>
      <c r="BS745" s="87"/>
      <c r="BT745" s="87"/>
      <c r="BU745" s="87"/>
      <c r="BV745" s="87"/>
      <c r="BW745" s="87"/>
    </row>
    <row r="746" ht="15.75" customHeight="1">
      <c r="V746" s="141"/>
      <c r="AF746" s="141"/>
      <c r="AG746" s="142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K746" s="87"/>
      <c r="BL746" s="87"/>
      <c r="BM746" s="87"/>
      <c r="BN746" s="87"/>
      <c r="BO746" s="87"/>
      <c r="BP746" s="87"/>
      <c r="BQ746" s="87"/>
      <c r="BR746" s="87"/>
      <c r="BS746" s="87"/>
      <c r="BT746" s="87"/>
      <c r="BU746" s="87"/>
      <c r="BV746" s="87"/>
      <c r="BW746" s="87"/>
    </row>
    <row r="747" ht="15.75" customHeight="1">
      <c r="V747" s="141"/>
      <c r="AF747" s="141"/>
      <c r="AG747" s="142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7"/>
      <c r="BJ747" s="87"/>
      <c r="BK747" s="87"/>
      <c r="BL747" s="87"/>
      <c r="BM747" s="87"/>
      <c r="BN747" s="87"/>
      <c r="BO747" s="87"/>
      <c r="BP747" s="87"/>
      <c r="BQ747" s="87"/>
      <c r="BR747" s="87"/>
      <c r="BS747" s="87"/>
      <c r="BT747" s="87"/>
      <c r="BU747" s="87"/>
      <c r="BV747" s="87"/>
      <c r="BW747" s="87"/>
    </row>
    <row r="748" ht="15.75" customHeight="1">
      <c r="V748" s="141"/>
      <c r="AF748" s="141"/>
      <c r="AG748" s="142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K748" s="87"/>
      <c r="BL748" s="87"/>
      <c r="BM748" s="87"/>
      <c r="BN748" s="87"/>
      <c r="BO748" s="87"/>
      <c r="BP748" s="87"/>
      <c r="BQ748" s="87"/>
      <c r="BR748" s="87"/>
      <c r="BS748" s="87"/>
      <c r="BT748" s="87"/>
      <c r="BU748" s="87"/>
      <c r="BV748" s="87"/>
      <c r="BW748" s="87"/>
    </row>
    <row r="749" ht="15.75" customHeight="1">
      <c r="V749" s="141"/>
      <c r="AF749" s="141"/>
      <c r="AG749" s="142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7"/>
      <c r="BJ749" s="87"/>
      <c r="BK749" s="87"/>
      <c r="BL749" s="87"/>
      <c r="BM749" s="87"/>
      <c r="BN749" s="87"/>
      <c r="BO749" s="87"/>
      <c r="BP749" s="87"/>
      <c r="BQ749" s="87"/>
      <c r="BR749" s="87"/>
      <c r="BS749" s="87"/>
      <c r="BT749" s="87"/>
      <c r="BU749" s="87"/>
      <c r="BV749" s="87"/>
      <c r="BW749" s="87"/>
    </row>
    <row r="750" ht="15.75" customHeight="1">
      <c r="V750" s="141"/>
      <c r="AF750" s="141"/>
      <c r="AG750" s="142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K750" s="87"/>
      <c r="BL750" s="87"/>
      <c r="BM750" s="87"/>
      <c r="BN750" s="87"/>
      <c r="BO750" s="87"/>
      <c r="BP750" s="87"/>
      <c r="BQ750" s="87"/>
      <c r="BR750" s="87"/>
      <c r="BS750" s="87"/>
      <c r="BT750" s="87"/>
      <c r="BU750" s="87"/>
      <c r="BV750" s="87"/>
      <c r="BW750" s="87"/>
    </row>
    <row r="751" ht="15.75" customHeight="1">
      <c r="V751" s="141"/>
      <c r="AF751" s="141"/>
      <c r="AG751" s="142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7"/>
      <c r="BJ751" s="87"/>
      <c r="BK751" s="87"/>
      <c r="BL751" s="87"/>
      <c r="BM751" s="87"/>
      <c r="BN751" s="87"/>
      <c r="BO751" s="87"/>
      <c r="BP751" s="87"/>
      <c r="BQ751" s="87"/>
      <c r="BR751" s="87"/>
      <c r="BS751" s="87"/>
      <c r="BT751" s="87"/>
      <c r="BU751" s="87"/>
      <c r="BV751" s="87"/>
      <c r="BW751" s="87"/>
    </row>
    <row r="752" ht="15.75" customHeight="1">
      <c r="V752" s="141"/>
      <c r="AF752" s="141"/>
      <c r="AG752" s="142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7"/>
      <c r="BJ752" s="87"/>
      <c r="BK752" s="87"/>
      <c r="BL752" s="87"/>
      <c r="BM752" s="87"/>
      <c r="BN752" s="87"/>
      <c r="BO752" s="87"/>
      <c r="BP752" s="87"/>
      <c r="BQ752" s="87"/>
      <c r="BR752" s="87"/>
      <c r="BS752" s="87"/>
      <c r="BT752" s="87"/>
      <c r="BU752" s="87"/>
      <c r="BV752" s="87"/>
      <c r="BW752" s="87"/>
    </row>
    <row r="753" ht="15.75" customHeight="1">
      <c r="V753" s="141"/>
      <c r="AF753" s="141"/>
      <c r="AG753" s="142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7"/>
      <c r="BJ753" s="87"/>
      <c r="BK753" s="87"/>
      <c r="BL753" s="87"/>
      <c r="BM753" s="87"/>
      <c r="BN753" s="87"/>
      <c r="BO753" s="87"/>
      <c r="BP753" s="87"/>
      <c r="BQ753" s="87"/>
      <c r="BR753" s="87"/>
      <c r="BS753" s="87"/>
      <c r="BT753" s="87"/>
      <c r="BU753" s="87"/>
      <c r="BV753" s="87"/>
      <c r="BW753" s="87"/>
    </row>
    <row r="754" ht="15.75" customHeight="1">
      <c r="V754" s="141"/>
      <c r="AF754" s="141"/>
      <c r="AG754" s="142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7"/>
      <c r="BJ754" s="87"/>
      <c r="BK754" s="87"/>
      <c r="BL754" s="87"/>
      <c r="BM754" s="87"/>
      <c r="BN754" s="87"/>
      <c r="BO754" s="87"/>
      <c r="BP754" s="87"/>
      <c r="BQ754" s="87"/>
      <c r="BR754" s="87"/>
      <c r="BS754" s="87"/>
      <c r="BT754" s="87"/>
      <c r="BU754" s="87"/>
      <c r="BV754" s="87"/>
      <c r="BW754" s="87"/>
    </row>
    <row r="755" ht="15.75" customHeight="1">
      <c r="V755" s="141"/>
      <c r="AF755" s="141"/>
      <c r="AG755" s="142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7"/>
      <c r="BJ755" s="87"/>
      <c r="BK755" s="87"/>
      <c r="BL755" s="87"/>
      <c r="BM755" s="87"/>
      <c r="BN755" s="87"/>
      <c r="BO755" s="87"/>
      <c r="BP755" s="87"/>
      <c r="BQ755" s="87"/>
      <c r="BR755" s="87"/>
      <c r="BS755" s="87"/>
      <c r="BT755" s="87"/>
      <c r="BU755" s="87"/>
      <c r="BV755" s="87"/>
      <c r="BW755" s="87"/>
    </row>
    <row r="756" ht="15.75" customHeight="1">
      <c r="V756" s="141"/>
      <c r="AF756" s="141"/>
      <c r="AG756" s="142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7"/>
      <c r="BJ756" s="87"/>
      <c r="BK756" s="87"/>
      <c r="BL756" s="87"/>
      <c r="BM756" s="87"/>
      <c r="BN756" s="87"/>
      <c r="BO756" s="87"/>
      <c r="BP756" s="87"/>
      <c r="BQ756" s="87"/>
      <c r="BR756" s="87"/>
      <c r="BS756" s="87"/>
      <c r="BT756" s="87"/>
      <c r="BU756" s="87"/>
      <c r="BV756" s="87"/>
      <c r="BW756" s="87"/>
    </row>
    <row r="757" ht="15.75" customHeight="1">
      <c r="V757" s="141"/>
      <c r="AF757" s="141"/>
      <c r="AG757" s="142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7"/>
      <c r="BJ757" s="87"/>
      <c r="BK757" s="87"/>
      <c r="BL757" s="87"/>
      <c r="BM757" s="87"/>
      <c r="BN757" s="87"/>
      <c r="BO757" s="87"/>
      <c r="BP757" s="87"/>
      <c r="BQ757" s="87"/>
      <c r="BR757" s="87"/>
      <c r="BS757" s="87"/>
      <c r="BT757" s="87"/>
      <c r="BU757" s="87"/>
      <c r="BV757" s="87"/>
      <c r="BW757" s="87"/>
    </row>
    <row r="758" ht="15.75" customHeight="1">
      <c r="V758" s="141"/>
      <c r="AF758" s="141"/>
      <c r="AG758" s="142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7"/>
      <c r="BJ758" s="87"/>
      <c r="BK758" s="87"/>
      <c r="BL758" s="87"/>
      <c r="BM758" s="87"/>
      <c r="BN758" s="87"/>
      <c r="BO758" s="87"/>
      <c r="BP758" s="87"/>
      <c r="BQ758" s="87"/>
      <c r="BR758" s="87"/>
      <c r="BS758" s="87"/>
      <c r="BT758" s="87"/>
      <c r="BU758" s="87"/>
      <c r="BV758" s="87"/>
      <c r="BW758" s="87"/>
    </row>
    <row r="759" ht="15.75" customHeight="1">
      <c r="V759" s="141"/>
      <c r="AF759" s="141"/>
      <c r="AG759" s="142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7"/>
      <c r="BJ759" s="87"/>
      <c r="BK759" s="87"/>
      <c r="BL759" s="87"/>
      <c r="BM759" s="87"/>
      <c r="BN759" s="87"/>
      <c r="BO759" s="87"/>
      <c r="BP759" s="87"/>
      <c r="BQ759" s="87"/>
      <c r="BR759" s="87"/>
      <c r="BS759" s="87"/>
      <c r="BT759" s="87"/>
      <c r="BU759" s="87"/>
      <c r="BV759" s="87"/>
      <c r="BW759" s="87"/>
    </row>
    <row r="760" ht="15.75" customHeight="1">
      <c r="V760" s="141"/>
      <c r="AF760" s="141"/>
      <c r="AG760" s="142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7"/>
      <c r="BJ760" s="87"/>
      <c r="BK760" s="87"/>
      <c r="BL760" s="87"/>
      <c r="BM760" s="87"/>
      <c r="BN760" s="87"/>
      <c r="BO760" s="87"/>
      <c r="BP760" s="87"/>
      <c r="BQ760" s="87"/>
      <c r="BR760" s="87"/>
      <c r="BS760" s="87"/>
      <c r="BT760" s="87"/>
      <c r="BU760" s="87"/>
      <c r="BV760" s="87"/>
      <c r="BW760" s="87"/>
    </row>
    <row r="761" ht="15.75" customHeight="1">
      <c r="V761" s="141"/>
      <c r="AF761" s="141"/>
      <c r="AG761" s="142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7"/>
      <c r="BJ761" s="87"/>
      <c r="BK761" s="87"/>
      <c r="BL761" s="87"/>
      <c r="BM761" s="87"/>
      <c r="BN761" s="87"/>
      <c r="BO761" s="87"/>
      <c r="BP761" s="87"/>
      <c r="BQ761" s="87"/>
      <c r="BR761" s="87"/>
      <c r="BS761" s="87"/>
      <c r="BT761" s="87"/>
      <c r="BU761" s="87"/>
      <c r="BV761" s="87"/>
      <c r="BW761" s="87"/>
    </row>
    <row r="762" ht="15.75" customHeight="1">
      <c r="V762" s="141"/>
      <c r="AF762" s="141"/>
      <c r="AG762" s="142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7"/>
      <c r="BJ762" s="87"/>
      <c r="BK762" s="87"/>
      <c r="BL762" s="87"/>
      <c r="BM762" s="87"/>
      <c r="BN762" s="87"/>
      <c r="BO762" s="87"/>
      <c r="BP762" s="87"/>
      <c r="BQ762" s="87"/>
      <c r="BR762" s="87"/>
      <c r="BS762" s="87"/>
      <c r="BT762" s="87"/>
      <c r="BU762" s="87"/>
      <c r="BV762" s="87"/>
      <c r="BW762" s="87"/>
    </row>
    <row r="763" ht="15.75" customHeight="1">
      <c r="V763" s="141"/>
      <c r="AF763" s="141"/>
      <c r="AG763" s="142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7"/>
      <c r="BJ763" s="87"/>
      <c r="BK763" s="87"/>
      <c r="BL763" s="87"/>
      <c r="BM763" s="87"/>
      <c r="BN763" s="87"/>
      <c r="BO763" s="87"/>
      <c r="BP763" s="87"/>
      <c r="BQ763" s="87"/>
      <c r="BR763" s="87"/>
      <c r="BS763" s="87"/>
      <c r="BT763" s="87"/>
      <c r="BU763" s="87"/>
      <c r="BV763" s="87"/>
      <c r="BW763" s="87"/>
    </row>
    <row r="764" ht="15.75" customHeight="1">
      <c r="V764" s="141"/>
      <c r="AF764" s="141"/>
      <c r="AG764" s="142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7"/>
      <c r="BJ764" s="87"/>
      <c r="BK764" s="87"/>
      <c r="BL764" s="87"/>
      <c r="BM764" s="87"/>
      <c r="BN764" s="87"/>
      <c r="BO764" s="87"/>
      <c r="BP764" s="87"/>
      <c r="BQ764" s="87"/>
      <c r="BR764" s="87"/>
      <c r="BS764" s="87"/>
      <c r="BT764" s="87"/>
      <c r="BU764" s="87"/>
      <c r="BV764" s="87"/>
      <c r="BW764" s="87"/>
    </row>
    <row r="765" ht="15.75" customHeight="1">
      <c r="V765" s="141"/>
      <c r="AF765" s="141"/>
      <c r="AG765" s="142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7"/>
      <c r="BJ765" s="87"/>
      <c r="BK765" s="87"/>
      <c r="BL765" s="87"/>
      <c r="BM765" s="87"/>
      <c r="BN765" s="87"/>
      <c r="BO765" s="87"/>
      <c r="BP765" s="87"/>
      <c r="BQ765" s="87"/>
      <c r="BR765" s="87"/>
      <c r="BS765" s="87"/>
      <c r="BT765" s="87"/>
      <c r="BU765" s="87"/>
      <c r="BV765" s="87"/>
      <c r="BW765" s="87"/>
    </row>
    <row r="766" ht="15.75" customHeight="1">
      <c r="V766" s="141"/>
      <c r="AF766" s="141"/>
      <c r="AG766" s="142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7"/>
      <c r="BJ766" s="87"/>
      <c r="BK766" s="87"/>
      <c r="BL766" s="87"/>
      <c r="BM766" s="87"/>
      <c r="BN766" s="87"/>
      <c r="BO766" s="87"/>
      <c r="BP766" s="87"/>
      <c r="BQ766" s="87"/>
      <c r="BR766" s="87"/>
      <c r="BS766" s="87"/>
      <c r="BT766" s="87"/>
      <c r="BU766" s="87"/>
      <c r="BV766" s="87"/>
      <c r="BW766" s="87"/>
    </row>
    <row r="767" ht="15.75" customHeight="1">
      <c r="V767" s="141"/>
      <c r="AF767" s="141"/>
      <c r="AG767" s="142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7"/>
      <c r="BJ767" s="87"/>
      <c r="BK767" s="87"/>
      <c r="BL767" s="87"/>
      <c r="BM767" s="87"/>
      <c r="BN767" s="87"/>
      <c r="BO767" s="87"/>
      <c r="BP767" s="87"/>
      <c r="BQ767" s="87"/>
      <c r="BR767" s="87"/>
      <c r="BS767" s="87"/>
      <c r="BT767" s="87"/>
      <c r="BU767" s="87"/>
      <c r="BV767" s="87"/>
      <c r="BW767" s="87"/>
    </row>
    <row r="768" ht="15.75" customHeight="1">
      <c r="V768" s="141"/>
      <c r="AF768" s="141"/>
      <c r="AG768" s="142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7"/>
      <c r="BJ768" s="87"/>
      <c r="BK768" s="87"/>
      <c r="BL768" s="87"/>
      <c r="BM768" s="87"/>
      <c r="BN768" s="87"/>
      <c r="BO768" s="87"/>
      <c r="BP768" s="87"/>
      <c r="BQ768" s="87"/>
      <c r="BR768" s="87"/>
      <c r="BS768" s="87"/>
      <c r="BT768" s="87"/>
      <c r="BU768" s="87"/>
      <c r="BV768" s="87"/>
      <c r="BW768" s="87"/>
    </row>
    <row r="769" ht="15.75" customHeight="1">
      <c r="V769" s="141"/>
      <c r="AF769" s="141"/>
      <c r="AG769" s="142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7"/>
      <c r="BJ769" s="87"/>
      <c r="BK769" s="87"/>
      <c r="BL769" s="87"/>
      <c r="BM769" s="87"/>
      <c r="BN769" s="87"/>
      <c r="BO769" s="87"/>
      <c r="BP769" s="87"/>
      <c r="BQ769" s="87"/>
      <c r="BR769" s="87"/>
      <c r="BS769" s="87"/>
      <c r="BT769" s="87"/>
      <c r="BU769" s="87"/>
      <c r="BV769" s="87"/>
      <c r="BW769" s="87"/>
    </row>
    <row r="770" ht="15.75" customHeight="1">
      <c r="V770" s="141"/>
      <c r="AF770" s="141"/>
      <c r="AG770" s="142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7"/>
      <c r="BJ770" s="87"/>
      <c r="BK770" s="87"/>
      <c r="BL770" s="87"/>
      <c r="BM770" s="87"/>
      <c r="BN770" s="87"/>
      <c r="BO770" s="87"/>
      <c r="BP770" s="87"/>
      <c r="BQ770" s="87"/>
      <c r="BR770" s="87"/>
      <c r="BS770" s="87"/>
      <c r="BT770" s="87"/>
      <c r="BU770" s="87"/>
      <c r="BV770" s="87"/>
      <c r="BW770" s="87"/>
    </row>
    <row r="771" ht="15.75" customHeight="1">
      <c r="V771" s="141"/>
      <c r="AF771" s="141"/>
      <c r="AG771" s="142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7"/>
      <c r="BJ771" s="87"/>
      <c r="BK771" s="87"/>
      <c r="BL771" s="87"/>
      <c r="BM771" s="87"/>
      <c r="BN771" s="87"/>
      <c r="BO771" s="87"/>
      <c r="BP771" s="87"/>
      <c r="BQ771" s="87"/>
      <c r="BR771" s="87"/>
      <c r="BS771" s="87"/>
      <c r="BT771" s="87"/>
      <c r="BU771" s="87"/>
      <c r="BV771" s="87"/>
      <c r="BW771" s="87"/>
    </row>
    <row r="772" ht="15.75" customHeight="1">
      <c r="V772" s="141"/>
      <c r="AF772" s="141"/>
      <c r="AG772" s="142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7"/>
      <c r="BJ772" s="87"/>
      <c r="BK772" s="87"/>
      <c r="BL772" s="87"/>
      <c r="BM772" s="87"/>
      <c r="BN772" s="87"/>
      <c r="BO772" s="87"/>
      <c r="BP772" s="87"/>
      <c r="BQ772" s="87"/>
      <c r="BR772" s="87"/>
      <c r="BS772" s="87"/>
      <c r="BT772" s="87"/>
      <c r="BU772" s="87"/>
      <c r="BV772" s="87"/>
      <c r="BW772" s="87"/>
    </row>
    <row r="773" ht="15.75" customHeight="1">
      <c r="V773" s="141"/>
      <c r="AF773" s="141"/>
      <c r="AG773" s="142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7"/>
      <c r="BJ773" s="87"/>
      <c r="BK773" s="87"/>
      <c r="BL773" s="87"/>
      <c r="BM773" s="87"/>
      <c r="BN773" s="87"/>
      <c r="BO773" s="87"/>
      <c r="BP773" s="87"/>
      <c r="BQ773" s="87"/>
      <c r="BR773" s="87"/>
      <c r="BS773" s="87"/>
      <c r="BT773" s="87"/>
      <c r="BU773" s="87"/>
      <c r="BV773" s="87"/>
      <c r="BW773" s="87"/>
    </row>
    <row r="774" ht="15.75" customHeight="1">
      <c r="V774" s="141"/>
      <c r="AF774" s="141"/>
      <c r="AG774" s="142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7"/>
      <c r="BJ774" s="87"/>
      <c r="BK774" s="87"/>
      <c r="BL774" s="87"/>
      <c r="BM774" s="87"/>
      <c r="BN774" s="87"/>
      <c r="BO774" s="87"/>
      <c r="BP774" s="87"/>
      <c r="BQ774" s="87"/>
      <c r="BR774" s="87"/>
      <c r="BS774" s="87"/>
      <c r="BT774" s="87"/>
      <c r="BU774" s="87"/>
      <c r="BV774" s="87"/>
      <c r="BW774" s="87"/>
    </row>
    <row r="775" ht="15.75" customHeight="1">
      <c r="V775" s="141"/>
      <c r="AF775" s="141"/>
      <c r="AG775" s="142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7"/>
      <c r="BJ775" s="87"/>
      <c r="BK775" s="87"/>
      <c r="BL775" s="87"/>
      <c r="BM775" s="87"/>
      <c r="BN775" s="87"/>
      <c r="BO775" s="87"/>
      <c r="BP775" s="87"/>
      <c r="BQ775" s="87"/>
      <c r="BR775" s="87"/>
      <c r="BS775" s="87"/>
      <c r="BT775" s="87"/>
      <c r="BU775" s="87"/>
      <c r="BV775" s="87"/>
      <c r="BW775" s="87"/>
    </row>
    <row r="776" ht="15.75" customHeight="1">
      <c r="V776" s="141"/>
      <c r="AF776" s="141"/>
      <c r="AG776" s="142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7"/>
      <c r="BJ776" s="87"/>
      <c r="BK776" s="87"/>
      <c r="BL776" s="87"/>
      <c r="BM776" s="87"/>
      <c r="BN776" s="87"/>
      <c r="BO776" s="87"/>
      <c r="BP776" s="87"/>
      <c r="BQ776" s="87"/>
      <c r="BR776" s="87"/>
      <c r="BS776" s="87"/>
      <c r="BT776" s="87"/>
      <c r="BU776" s="87"/>
      <c r="BV776" s="87"/>
      <c r="BW776" s="87"/>
    </row>
    <row r="777" ht="15.75" customHeight="1">
      <c r="V777" s="141"/>
      <c r="AF777" s="141"/>
      <c r="AG777" s="142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7"/>
      <c r="BJ777" s="87"/>
      <c r="BK777" s="87"/>
      <c r="BL777" s="87"/>
      <c r="BM777" s="87"/>
      <c r="BN777" s="87"/>
      <c r="BO777" s="87"/>
      <c r="BP777" s="87"/>
      <c r="BQ777" s="87"/>
      <c r="BR777" s="87"/>
      <c r="BS777" s="87"/>
      <c r="BT777" s="87"/>
      <c r="BU777" s="87"/>
      <c r="BV777" s="87"/>
      <c r="BW777" s="87"/>
    </row>
    <row r="778" ht="15.75" customHeight="1">
      <c r="V778" s="141"/>
      <c r="AF778" s="141"/>
      <c r="AG778" s="142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7"/>
      <c r="BJ778" s="87"/>
      <c r="BK778" s="87"/>
      <c r="BL778" s="87"/>
      <c r="BM778" s="87"/>
      <c r="BN778" s="87"/>
      <c r="BO778" s="87"/>
      <c r="BP778" s="87"/>
      <c r="BQ778" s="87"/>
      <c r="BR778" s="87"/>
      <c r="BS778" s="87"/>
      <c r="BT778" s="87"/>
      <c r="BU778" s="87"/>
      <c r="BV778" s="87"/>
      <c r="BW778" s="87"/>
    </row>
    <row r="779" ht="15.75" customHeight="1">
      <c r="V779" s="141"/>
      <c r="AF779" s="141"/>
      <c r="AG779" s="142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7"/>
      <c r="BJ779" s="87"/>
      <c r="BK779" s="87"/>
      <c r="BL779" s="87"/>
      <c r="BM779" s="87"/>
      <c r="BN779" s="87"/>
      <c r="BO779" s="87"/>
      <c r="BP779" s="87"/>
      <c r="BQ779" s="87"/>
      <c r="BR779" s="87"/>
      <c r="BS779" s="87"/>
      <c r="BT779" s="87"/>
      <c r="BU779" s="87"/>
      <c r="BV779" s="87"/>
      <c r="BW779" s="87"/>
    </row>
    <row r="780" ht="15.75" customHeight="1">
      <c r="V780" s="141"/>
      <c r="AF780" s="141"/>
      <c r="AG780" s="142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7"/>
      <c r="BJ780" s="87"/>
      <c r="BK780" s="87"/>
      <c r="BL780" s="87"/>
      <c r="BM780" s="87"/>
      <c r="BN780" s="87"/>
      <c r="BO780" s="87"/>
      <c r="BP780" s="87"/>
      <c r="BQ780" s="87"/>
      <c r="BR780" s="87"/>
      <c r="BS780" s="87"/>
      <c r="BT780" s="87"/>
      <c r="BU780" s="87"/>
      <c r="BV780" s="87"/>
      <c r="BW780" s="87"/>
    </row>
    <row r="781" ht="15.75" customHeight="1">
      <c r="V781" s="141"/>
      <c r="AF781" s="141"/>
      <c r="AG781" s="142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7"/>
      <c r="BJ781" s="87"/>
      <c r="BK781" s="87"/>
      <c r="BL781" s="87"/>
      <c r="BM781" s="87"/>
      <c r="BN781" s="87"/>
      <c r="BO781" s="87"/>
      <c r="BP781" s="87"/>
      <c r="BQ781" s="87"/>
      <c r="BR781" s="87"/>
      <c r="BS781" s="87"/>
      <c r="BT781" s="87"/>
      <c r="BU781" s="87"/>
      <c r="BV781" s="87"/>
      <c r="BW781" s="87"/>
    </row>
    <row r="782" ht="15.75" customHeight="1">
      <c r="V782" s="141"/>
      <c r="AF782" s="141"/>
      <c r="AG782" s="142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7"/>
      <c r="BJ782" s="87"/>
      <c r="BK782" s="87"/>
      <c r="BL782" s="87"/>
      <c r="BM782" s="87"/>
      <c r="BN782" s="87"/>
      <c r="BO782" s="87"/>
      <c r="BP782" s="87"/>
      <c r="BQ782" s="87"/>
      <c r="BR782" s="87"/>
      <c r="BS782" s="87"/>
      <c r="BT782" s="87"/>
      <c r="BU782" s="87"/>
      <c r="BV782" s="87"/>
      <c r="BW782" s="87"/>
    </row>
    <row r="783" ht="15.75" customHeight="1">
      <c r="V783" s="141"/>
      <c r="AF783" s="141"/>
      <c r="AG783" s="142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7"/>
      <c r="BJ783" s="87"/>
      <c r="BK783" s="87"/>
      <c r="BL783" s="87"/>
      <c r="BM783" s="87"/>
      <c r="BN783" s="87"/>
      <c r="BO783" s="87"/>
      <c r="BP783" s="87"/>
      <c r="BQ783" s="87"/>
      <c r="BR783" s="87"/>
      <c r="BS783" s="87"/>
      <c r="BT783" s="87"/>
      <c r="BU783" s="87"/>
      <c r="BV783" s="87"/>
      <c r="BW783" s="87"/>
    </row>
    <row r="784" ht="15.75" customHeight="1">
      <c r="V784" s="141"/>
      <c r="AF784" s="141"/>
      <c r="AG784" s="142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7"/>
      <c r="BJ784" s="87"/>
      <c r="BK784" s="87"/>
      <c r="BL784" s="87"/>
      <c r="BM784" s="87"/>
      <c r="BN784" s="87"/>
      <c r="BO784" s="87"/>
      <c r="BP784" s="87"/>
      <c r="BQ784" s="87"/>
      <c r="BR784" s="87"/>
      <c r="BS784" s="87"/>
      <c r="BT784" s="87"/>
      <c r="BU784" s="87"/>
      <c r="BV784" s="87"/>
      <c r="BW784" s="87"/>
    </row>
    <row r="785" ht="15.75" customHeight="1">
      <c r="V785" s="141"/>
      <c r="AF785" s="141"/>
      <c r="AG785" s="142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7"/>
      <c r="BJ785" s="87"/>
      <c r="BK785" s="87"/>
      <c r="BL785" s="87"/>
      <c r="BM785" s="87"/>
      <c r="BN785" s="87"/>
      <c r="BO785" s="87"/>
      <c r="BP785" s="87"/>
      <c r="BQ785" s="87"/>
      <c r="BR785" s="87"/>
      <c r="BS785" s="87"/>
      <c r="BT785" s="87"/>
      <c r="BU785" s="87"/>
      <c r="BV785" s="87"/>
      <c r="BW785" s="87"/>
    </row>
    <row r="786" ht="15.75" customHeight="1">
      <c r="V786" s="141"/>
      <c r="AF786" s="141"/>
      <c r="AG786" s="142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7"/>
      <c r="BJ786" s="87"/>
      <c r="BK786" s="87"/>
      <c r="BL786" s="87"/>
      <c r="BM786" s="87"/>
      <c r="BN786" s="87"/>
      <c r="BO786" s="87"/>
      <c r="BP786" s="87"/>
      <c r="BQ786" s="87"/>
      <c r="BR786" s="87"/>
      <c r="BS786" s="87"/>
      <c r="BT786" s="87"/>
      <c r="BU786" s="87"/>
      <c r="BV786" s="87"/>
      <c r="BW786" s="87"/>
    </row>
    <row r="787" ht="15.75" customHeight="1">
      <c r="V787" s="141"/>
      <c r="AF787" s="141"/>
      <c r="AG787" s="142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7"/>
      <c r="BJ787" s="87"/>
      <c r="BK787" s="87"/>
      <c r="BL787" s="87"/>
      <c r="BM787" s="87"/>
      <c r="BN787" s="87"/>
      <c r="BO787" s="87"/>
      <c r="BP787" s="87"/>
      <c r="BQ787" s="87"/>
      <c r="BR787" s="87"/>
      <c r="BS787" s="87"/>
      <c r="BT787" s="87"/>
      <c r="BU787" s="87"/>
      <c r="BV787" s="87"/>
      <c r="BW787" s="87"/>
    </row>
    <row r="788" ht="15.75" customHeight="1">
      <c r="V788" s="141"/>
      <c r="AF788" s="141"/>
      <c r="AG788" s="142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7"/>
      <c r="BJ788" s="87"/>
      <c r="BK788" s="87"/>
      <c r="BL788" s="87"/>
      <c r="BM788" s="87"/>
      <c r="BN788" s="87"/>
      <c r="BO788" s="87"/>
      <c r="BP788" s="87"/>
      <c r="BQ788" s="87"/>
      <c r="BR788" s="87"/>
      <c r="BS788" s="87"/>
      <c r="BT788" s="87"/>
      <c r="BU788" s="87"/>
      <c r="BV788" s="87"/>
      <c r="BW788" s="87"/>
    </row>
    <row r="789" ht="15.75" customHeight="1">
      <c r="V789" s="141"/>
      <c r="AF789" s="141"/>
      <c r="AG789" s="142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7"/>
      <c r="BJ789" s="87"/>
      <c r="BK789" s="87"/>
      <c r="BL789" s="87"/>
      <c r="BM789" s="87"/>
      <c r="BN789" s="87"/>
      <c r="BO789" s="87"/>
      <c r="BP789" s="87"/>
      <c r="BQ789" s="87"/>
      <c r="BR789" s="87"/>
      <c r="BS789" s="87"/>
      <c r="BT789" s="87"/>
      <c r="BU789" s="87"/>
      <c r="BV789" s="87"/>
      <c r="BW789" s="87"/>
    </row>
    <row r="790" ht="15.75" customHeight="1">
      <c r="V790" s="141"/>
      <c r="AF790" s="141"/>
      <c r="AG790" s="142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7"/>
      <c r="BJ790" s="87"/>
      <c r="BK790" s="87"/>
      <c r="BL790" s="87"/>
      <c r="BM790" s="87"/>
      <c r="BN790" s="87"/>
      <c r="BO790" s="87"/>
      <c r="BP790" s="87"/>
      <c r="BQ790" s="87"/>
      <c r="BR790" s="87"/>
      <c r="BS790" s="87"/>
      <c r="BT790" s="87"/>
      <c r="BU790" s="87"/>
      <c r="BV790" s="87"/>
      <c r="BW790" s="87"/>
    </row>
    <row r="791" ht="15.75" customHeight="1">
      <c r="V791" s="141"/>
      <c r="AF791" s="141"/>
      <c r="AG791" s="142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7"/>
      <c r="BJ791" s="87"/>
      <c r="BK791" s="87"/>
      <c r="BL791" s="87"/>
      <c r="BM791" s="87"/>
      <c r="BN791" s="87"/>
      <c r="BO791" s="87"/>
      <c r="BP791" s="87"/>
      <c r="BQ791" s="87"/>
      <c r="BR791" s="87"/>
      <c r="BS791" s="87"/>
      <c r="BT791" s="87"/>
      <c r="BU791" s="87"/>
      <c r="BV791" s="87"/>
      <c r="BW791" s="87"/>
    </row>
    <row r="792" ht="15.75" customHeight="1">
      <c r="V792" s="141"/>
      <c r="AF792" s="141"/>
      <c r="AG792" s="142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7"/>
      <c r="BJ792" s="87"/>
      <c r="BK792" s="87"/>
      <c r="BL792" s="87"/>
      <c r="BM792" s="87"/>
      <c r="BN792" s="87"/>
      <c r="BO792" s="87"/>
      <c r="BP792" s="87"/>
      <c r="BQ792" s="87"/>
      <c r="BR792" s="87"/>
      <c r="BS792" s="87"/>
      <c r="BT792" s="87"/>
      <c r="BU792" s="87"/>
      <c r="BV792" s="87"/>
      <c r="BW792" s="87"/>
    </row>
    <row r="793" ht="15.75" customHeight="1">
      <c r="V793" s="141"/>
      <c r="AF793" s="141"/>
      <c r="AG793" s="142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7"/>
      <c r="BJ793" s="87"/>
      <c r="BK793" s="87"/>
      <c r="BL793" s="87"/>
      <c r="BM793" s="87"/>
      <c r="BN793" s="87"/>
      <c r="BO793" s="87"/>
      <c r="BP793" s="87"/>
      <c r="BQ793" s="87"/>
      <c r="BR793" s="87"/>
      <c r="BS793" s="87"/>
      <c r="BT793" s="87"/>
      <c r="BU793" s="87"/>
      <c r="BV793" s="87"/>
      <c r="BW793" s="87"/>
    </row>
    <row r="794" ht="15.75" customHeight="1">
      <c r="V794" s="141"/>
      <c r="AF794" s="141"/>
      <c r="AG794" s="142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7"/>
      <c r="BJ794" s="87"/>
      <c r="BK794" s="87"/>
      <c r="BL794" s="87"/>
      <c r="BM794" s="87"/>
      <c r="BN794" s="87"/>
      <c r="BO794" s="87"/>
      <c r="BP794" s="87"/>
      <c r="BQ794" s="87"/>
      <c r="BR794" s="87"/>
      <c r="BS794" s="87"/>
      <c r="BT794" s="87"/>
      <c r="BU794" s="87"/>
      <c r="BV794" s="87"/>
      <c r="BW794" s="87"/>
    </row>
    <row r="795" ht="15.75" customHeight="1">
      <c r="V795" s="141"/>
      <c r="AF795" s="141"/>
      <c r="AG795" s="142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7"/>
      <c r="BJ795" s="87"/>
      <c r="BK795" s="87"/>
      <c r="BL795" s="87"/>
      <c r="BM795" s="87"/>
      <c r="BN795" s="87"/>
      <c r="BO795" s="87"/>
      <c r="BP795" s="87"/>
      <c r="BQ795" s="87"/>
      <c r="BR795" s="87"/>
      <c r="BS795" s="87"/>
      <c r="BT795" s="87"/>
      <c r="BU795" s="87"/>
      <c r="BV795" s="87"/>
      <c r="BW795" s="87"/>
    </row>
    <row r="796" ht="15.75" customHeight="1">
      <c r="V796" s="141"/>
      <c r="AF796" s="141"/>
      <c r="AG796" s="142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7"/>
      <c r="BJ796" s="87"/>
      <c r="BK796" s="87"/>
      <c r="BL796" s="87"/>
      <c r="BM796" s="87"/>
      <c r="BN796" s="87"/>
      <c r="BO796" s="87"/>
      <c r="BP796" s="87"/>
      <c r="BQ796" s="87"/>
      <c r="BR796" s="87"/>
      <c r="BS796" s="87"/>
      <c r="BT796" s="87"/>
      <c r="BU796" s="87"/>
      <c r="BV796" s="87"/>
      <c r="BW796" s="87"/>
    </row>
    <row r="797" ht="15.75" customHeight="1">
      <c r="V797" s="141"/>
      <c r="AF797" s="141"/>
      <c r="AG797" s="142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7"/>
      <c r="BJ797" s="87"/>
      <c r="BK797" s="87"/>
      <c r="BL797" s="87"/>
      <c r="BM797" s="87"/>
      <c r="BN797" s="87"/>
      <c r="BO797" s="87"/>
      <c r="BP797" s="87"/>
      <c r="BQ797" s="87"/>
      <c r="BR797" s="87"/>
      <c r="BS797" s="87"/>
      <c r="BT797" s="87"/>
      <c r="BU797" s="87"/>
      <c r="BV797" s="87"/>
      <c r="BW797" s="87"/>
    </row>
    <row r="798" ht="15.75" customHeight="1">
      <c r="V798" s="141"/>
      <c r="AF798" s="141"/>
      <c r="AG798" s="142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7"/>
      <c r="BJ798" s="87"/>
      <c r="BK798" s="87"/>
      <c r="BL798" s="87"/>
      <c r="BM798" s="87"/>
      <c r="BN798" s="87"/>
      <c r="BO798" s="87"/>
      <c r="BP798" s="87"/>
      <c r="BQ798" s="87"/>
      <c r="BR798" s="87"/>
      <c r="BS798" s="87"/>
      <c r="BT798" s="87"/>
      <c r="BU798" s="87"/>
      <c r="BV798" s="87"/>
      <c r="BW798" s="87"/>
    </row>
    <row r="799" ht="15.75" customHeight="1">
      <c r="V799" s="141"/>
      <c r="AF799" s="141"/>
      <c r="AG799" s="142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7"/>
      <c r="BJ799" s="87"/>
      <c r="BK799" s="87"/>
      <c r="BL799" s="87"/>
      <c r="BM799" s="87"/>
      <c r="BN799" s="87"/>
      <c r="BO799" s="87"/>
      <c r="BP799" s="87"/>
      <c r="BQ799" s="87"/>
      <c r="BR799" s="87"/>
      <c r="BS799" s="87"/>
      <c r="BT799" s="87"/>
      <c r="BU799" s="87"/>
      <c r="BV799" s="87"/>
      <c r="BW799" s="87"/>
    </row>
    <row r="800" ht="15.75" customHeight="1">
      <c r="V800" s="141"/>
      <c r="AF800" s="141"/>
      <c r="AG800" s="142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7"/>
      <c r="BJ800" s="87"/>
      <c r="BK800" s="87"/>
      <c r="BL800" s="87"/>
      <c r="BM800" s="87"/>
      <c r="BN800" s="87"/>
      <c r="BO800" s="87"/>
      <c r="BP800" s="87"/>
      <c r="BQ800" s="87"/>
      <c r="BR800" s="87"/>
      <c r="BS800" s="87"/>
      <c r="BT800" s="87"/>
      <c r="BU800" s="87"/>
      <c r="BV800" s="87"/>
      <c r="BW800" s="87"/>
    </row>
    <row r="801" ht="15.75" customHeight="1">
      <c r="V801" s="141"/>
      <c r="AF801" s="141"/>
      <c r="AG801" s="142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7"/>
      <c r="BJ801" s="87"/>
      <c r="BK801" s="87"/>
      <c r="BL801" s="87"/>
      <c r="BM801" s="87"/>
      <c r="BN801" s="87"/>
      <c r="BO801" s="87"/>
      <c r="BP801" s="87"/>
      <c r="BQ801" s="87"/>
      <c r="BR801" s="87"/>
      <c r="BS801" s="87"/>
      <c r="BT801" s="87"/>
      <c r="BU801" s="87"/>
      <c r="BV801" s="87"/>
      <c r="BW801" s="87"/>
    </row>
    <row r="802" ht="15.75" customHeight="1">
      <c r="V802" s="141"/>
      <c r="AF802" s="141"/>
      <c r="AG802" s="142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7"/>
      <c r="BJ802" s="87"/>
      <c r="BK802" s="87"/>
      <c r="BL802" s="87"/>
      <c r="BM802" s="87"/>
      <c r="BN802" s="87"/>
      <c r="BO802" s="87"/>
      <c r="BP802" s="87"/>
      <c r="BQ802" s="87"/>
      <c r="BR802" s="87"/>
      <c r="BS802" s="87"/>
      <c r="BT802" s="87"/>
      <c r="BU802" s="87"/>
      <c r="BV802" s="87"/>
      <c r="BW802" s="87"/>
    </row>
    <row r="803" ht="15.75" customHeight="1">
      <c r="V803" s="141"/>
      <c r="AF803" s="141"/>
      <c r="AG803" s="142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7"/>
      <c r="BJ803" s="87"/>
      <c r="BK803" s="87"/>
      <c r="BL803" s="87"/>
      <c r="BM803" s="87"/>
      <c r="BN803" s="87"/>
      <c r="BO803" s="87"/>
      <c r="BP803" s="87"/>
      <c r="BQ803" s="87"/>
      <c r="BR803" s="87"/>
      <c r="BS803" s="87"/>
      <c r="BT803" s="87"/>
      <c r="BU803" s="87"/>
      <c r="BV803" s="87"/>
      <c r="BW803" s="87"/>
    </row>
    <row r="804" ht="15.75" customHeight="1">
      <c r="V804" s="141"/>
      <c r="AF804" s="141"/>
      <c r="AG804" s="142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7"/>
      <c r="BJ804" s="87"/>
      <c r="BK804" s="87"/>
      <c r="BL804" s="87"/>
      <c r="BM804" s="87"/>
      <c r="BN804" s="87"/>
      <c r="BO804" s="87"/>
      <c r="BP804" s="87"/>
      <c r="BQ804" s="87"/>
      <c r="BR804" s="87"/>
      <c r="BS804" s="87"/>
      <c r="BT804" s="87"/>
      <c r="BU804" s="87"/>
      <c r="BV804" s="87"/>
      <c r="BW804" s="87"/>
    </row>
    <row r="805" ht="15.75" customHeight="1">
      <c r="V805" s="141"/>
      <c r="AF805" s="141"/>
      <c r="AG805" s="142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7"/>
      <c r="BJ805" s="87"/>
      <c r="BK805" s="87"/>
      <c r="BL805" s="87"/>
      <c r="BM805" s="87"/>
      <c r="BN805" s="87"/>
      <c r="BO805" s="87"/>
      <c r="BP805" s="87"/>
      <c r="BQ805" s="87"/>
      <c r="BR805" s="87"/>
      <c r="BS805" s="87"/>
      <c r="BT805" s="87"/>
      <c r="BU805" s="87"/>
      <c r="BV805" s="87"/>
      <c r="BW805" s="87"/>
    </row>
    <row r="806" ht="15.75" customHeight="1">
      <c r="V806" s="141"/>
      <c r="AF806" s="141"/>
      <c r="AG806" s="142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7"/>
      <c r="BJ806" s="87"/>
      <c r="BK806" s="87"/>
      <c r="BL806" s="87"/>
      <c r="BM806" s="87"/>
      <c r="BN806" s="87"/>
      <c r="BO806" s="87"/>
      <c r="BP806" s="87"/>
      <c r="BQ806" s="87"/>
      <c r="BR806" s="87"/>
      <c r="BS806" s="87"/>
      <c r="BT806" s="87"/>
      <c r="BU806" s="87"/>
      <c r="BV806" s="87"/>
      <c r="BW806" s="87"/>
    </row>
    <row r="807" ht="15.75" customHeight="1">
      <c r="V807" s="141"/>
      <c r="AF807" s="141"/>
      <c r="AG807" s="142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7"/>
      <c r="BJ807" s="87"/>
      <c r="BK807" s="87"/>
      <c r="BL807" s="87"/>
      <c r="BM807" s="87"/>
      <c r="BN807" s="87"/>
      <c r="BO807" s="87"/>
      <c r="BP807" s="87"/>
      <c r="BQ807" s="87"/>
      <c r="BR807" s="87"/>
      <c r="BS807" s="87"/>
      <c r="BT807" s="87"/>
      <c r="BU807" s="87"/>
      <c r="BV807" s="87"/>
      <c r="BW807" s="87"/>
    </row>
    <row r="808" ht="15.75" customHeight="1">
      <c r="V808" s="141"/>
      <c r="AF808" s="141"/>
      <c r="AG808" s="142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7"/>
      <c r="BJ808" s="87"/>
      <c r="BK808" s="87"/>
      <c r="BL808" s="87"/>
      <c r="BM808" s="87"/>
      <c r="BN808" s="87"/>
      <c r="BO808" s="87"/>
      <c r="BP808" s="87"/>
      <c r="BQ808" s="87"/>
      <c r="BR808" s="87"/>
      <c r="BS808" s="87"/>
      <c r="BT808" s="87"/>
      <c r="BU808" s="87"/>
      <c r="BV808" s="87"/>
      <c r="BW808" s="87"/>
    </row>
    <row r="809" ht="15.75" customHeight="1">
      <c r="V809" s="141"/>
      <c r="AF809" s="141"/>
      <c r="AG809" s="142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7"/>
      <c r="BJ809" s="87"/>
      <c r="BK809" s="87"/>
      <c r="BL809" s="87"/>
      <c r="BM809" s="87"/>
      <c r="BN809" s="87"/>
      <c r="BO809" s="87"/>
      <c r="BP809" s="87"/>
      <c r="BQ809" s="87"/>
      <c r="BR809" s="87"/>
      <c r="BS809" s="87"/>
      <c r="BT809" s="87"/>
      <c r="BU809" s="87"/>
      <c r="BV809" s="87"/>
      <c r="BW809" s="87"/>
    </row>
    <row r="810" ht="15.75" customHeight="1">
      <c r="V810" s="141"/>
      <c r="AF810" s="141"/>
      <c r="AG810" s="142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7"/>
      <c r="BJ810" s="87"/>
      <c r="BK810" s="87"/>
      <c r="BL810" s="87"/>
      <c r="BM810" s="87"/>
      <c r="BN810" s="87"/>
      <c r="BO810" s="87"/>
      <c r="BP810" s="87"/>
      <c r="BQ810" s="87"/>
      <c r="BR810" s="87"/>
      <c r="BS810" s="87"/>
      <c r="BT810" s="87"/>
      <c r="BU810" s="87"/>
      <c r="BV810" s="87"/>
      <c r="BW810" s="87"/>
    </row>
    <row r="811" ht="15.75" customHeight="1">
      <c r="V811" s="141"/>
      <c r="AF811" s="141"/>
      <c r="AG811" s="142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7"/>
      <c r="BJ811" s="87"/>
      <c r="BK811" s="87"/>
      <c r="BL811" s="87"/>
      <c r="BM811" s="87"/>
      <c r="BN811" s="87"/>
      <c r="BO811" s="87"/>
      <c r="BP811" s="87"/>
      <c r="BQ811" s="87"/>
      <c r="BR811" s="87"/>
      <c r="BS811" s="87"/>
      <c r="BT811" s="87"/>
      <c r="BU811" s="87"/>
      <c r="BV811" s="87"/>
      <c r="BW811" s="87"/>
    </row>
    <row r="812" ht="15.75" customHeight="1">
      <c r="V812" s="141"/>
      <c r="AF812" s="141"/>
      <c r="AG812" s="142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7"/>
      <c r="BJ812" s="87"/>
      <c r="BK812" s="87"/>
      <c r="BL812" s="87"/>
      <c r="BM812" s="87"/>
      <c r="BN812" s="87"/>
      <c r="BO812" s="87"/>
      <c r="BP812" s="87"/>
      <c r="BQ812" s="87"/>
      <c r="BR812" s="87"/>
      <c r="BS812" s="87"/>
      <c r="BT812" s="87"/>
      <c r="BU812" s="87"/>
      <c r="BV812" s="87"/>
      <c r="BW812" s="87"/>
    </row>
    <row r="813" ht="15.75" customHeight="1">
      <c r="V813" s="141"/>
      <c r="AF813" s="141"/>
      <c r="AG813" s="142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7"/>
      <c r="BJ813" s="87"/>
      <c r="BK813" s="87"/>
      <c r="BL813" s="87"/>
      <c r="BM813" s="87"/>
      <c r="BN813" s="87"/>
      <c r="BO813" s="87"/>
      <c r="BP813" s="87"/>
      <c r="BQ813" s="87"/>
      <c r="BR813" s="87"/>
      <c r="BS813" s="87"/>
      <c r="BT813" s="87"/>
      <c r="BU813" s="87"/>
      <c r="BV813" s="87"/>
      <c r="BW813" s="87"/>
    </row>
    <row r="814" ht="15.75" customHeight="1">
      <c r="V814" s="141"/>
      <c r="AF814" s="141"/>
      <c r="AG814" s="142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7"/>
      <c r="BJ814" s="87"/>
      <c r="BK814" s="87"/>
      <c r="BL814" s="87"/>
      <c r="BM814" s="87"/>
      <c r="BN814" s="87"/>
      <c r="BO814" s="87"/>
      <c r="BP814" s="87"/>
      <c r="BQ814" s="87"/>
      <c r="BR814" s="87"/>
      <c r="BS814" s="87"/>
      <c r="BT814" s="87"/>
      <c r="BU814" s="87"/>
      <c r="BV814" s="87"/>
      <c r="BW814" s="87"/>
    </row>
    <row r="815" ht="15.75" customHeight="1">
      <c r="V815" s="141"/>
      <c r="AF815" s="141"/>
      <c r="AG815" s="142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7"/>
      <c r="BJ815" s="87"/>
      <c r="BK815" s="87"/>
      <c r="BL815" s="87"/>
      <c r="BM815" s="87"/>
      <c r="BN815" s="87"/>
      <c r="BO815" s="87"/>
      <c r="BP815" s="87"/>
      <c r="BQ815" s="87"/>
      <c r="BR815" s="87"/>
      <c r="BS815" s="87"/>
      <c r="BT815" s="87"/>
      <c r="BU815" s="87"/>
      <c r="BV815" s="87"/>
      <c r="BW815" s="87"/>
    </row>
    <row r="816" ht="15.75" customHeight="1">
      <c r="V816" s="141"/>
      <c r="AF816" s="141"/>
      <c r="AG816" s="142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7"/>
      <c r="BJ816" s="87"/>
      <c r="BK816" s="87"/>
      <c r="BL816" s="87"/>
      <c r="BM816" s="87"/>
      <c r="BN816" s="87"/>
      <c r="BO816" s="87"/>
      <c r="BP816" s="87"/>
      <c r="BQ816" s="87"/>
      <c r="BR816" s="87"/>
      <c r="BS816" s="87"/>
      <c r="BT816" s="87"/>
      <c r="BU816" s="87"/>
      <c r="BV816" s="87"/>
      <c r="BW816" s="87"/>
    </row>
    <row r="817" ht="15.75" customHeight="1">
      <c r="V817" s="141"/>
      <c r="AF817" s="141"/>
      <c r="AG817" s="142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7"/>
      <c r="BJ817" s="87"/>
      <c r="BK817" s="87"/>
      <c r="BL817" s="87"/>
      <c r="BM817" s="87"/>
      <c r="BN817" s="87"/>
      <c r="BO817" s="87"/>
      <c r="BP817" s="87"/>
      <c r="BQ817" s="87"/>
      <c r="BR817" s="87"/>
      <c r="BS817" s="87"/>
      <c r="BT817" s="87"/>
      <c r="BU817" s="87"/>
      <c r="BV817" s="87"/>
      <c r="BW817" s="87"/>
    </row>
    <row r="818" ht="15.75" customHeight="1">
      <c r="V818" s="141"/>
      <c r="AF818" s="141"/>
      <c r="AG818" s="142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7"/>
      <c r="BJ818" s="87"/>
      <c r="BK818" s="87"/>
      <c r="BL818" s="87"/>
      <c r="BM818" s="87"/>
      <c r="BN818" s="87"/>
      <c r="BO818" s="87"/>
      <c r="BP818" s="87"/>
      <c r="BQ818" s="87"/>
      <c r="BR818" s="87"/>
      <c r="BS818" s="87"/>
      <c r="BT818" s="87"/>
      <c r="BU818" s="87"/>
      <c r="BV818" s="87"/>
      <c r="BW818" s="87"/>
    </row>
    <row r="819" ht="15.75" customHeight="1">
      <c r="V819" s="141"/>
      <c r="AF819" s="141"/>
      <c r="AG819" s="142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7"/>
      <c r="BJ819" s="87"/>
      <c r="BK819" s="87"/>
      <c r="BL819" s="87"/>
      <c r="BM819" s="87"/>
      <c r="BN819" s="87"/>
      <c r="BO819" s="87"/>
      <c r="BP819" s="87"/>
      <c r="BQ819" s="87"/>
      <c r="BR819" s="87"/>
      <c r="BS819" s="87"/>
      <c r="BT819" s="87"/>
      <c r="BU819" s="87"/>
      <c r="BV819" s="87"/>
      <c r="BW819" s="87"/>
    </row>
    <row r="820" ht="15.75" customHeight="1">
      <c r="V820" s="141"/>
      <c r="AF820" s="141"/>
      <c r="AG820" s="142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7"/>
      <c r="BJ820" s="87"/>
      <c r="BK820" s="87"/>
      <c r="BL820" s="87"/>
      <c r="BM820" s="87"/>
      <c r="BN820" s="87"/>
      <c r="BO820" s="87"/>
      <c r="BP820" s="87"/>
      <c r="BQ820" s="87"/>
      <c r="BR820" s="87"/>
      <c r="BS820" s="87"/>
      <c r="BT820" s="87"/>
      <c r="BU820" s="87"/>
      <c r="BV820" s="87"/>
      <c r="BW820" s="87"/>
    </row>
    <row r="821" ht="15.75" customHeight="1">
      <c r="V821" s="141"/>
      <c r="AF821" s="141"/>
      <c r="AG821" s="142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7"/>
      <c r="BJ821" s="87"/>
      <c r="BK821" s="87"/>
      <c r="BL821" s="87"/>
      <c r="BM821" s="87"/>
      <c r="BN821" s="87"/>
      <c r="BO821" s="87"/>
      <c r="BP821" s="87"/>
      <c r="BQ821" s="87"/>
      <c r="BR821" s="87"/>
      <c r="BS821" s="87"/>
      <c r="BT821" s="87"/>
      <c r="BU821" s="87"/>
      <c r="BV821" s="87"/>
      <c r="BW821" s="87"/>
    </row>
    <row r="822" ht="15.75" customHeight="1">
      <c r="V822" s="141"/>
      <c r="AF822" s="141"/>
      <c r="AG822" s="142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7"/>
      <c r="BJ822" s="87"/>
      <c r="BK822" s="87"/>
      <c r="BL822" s="87"/>
      <c r="BM822" s="87"/>
      <c r="BN822" s="87"/>
      <c r="BO822" s="87"/>
      <c r="BP822" s="87"/>
      <c r="BQ822" s="87"/>
      <c r="BR822" s="87"/>
      <c r="BS822" s="87"/>
      <c r="BT822" s="87"/>
      <c r="BU822" s="87"/>
      <c r="BV822" s="87"/>
      <c r="BW822" s="87"/>
    </row>
    <row r="823" ht="15.75" customHeight="1">
      <c r="V823" s="141"/>
      <c r="AF823" s="141"/>
      <c r="AG823" s="142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7"/>
      <c r="BJ823" s="87"/>
      <c r="BK823" s="87"/>
      <c r="BL823" s="87"/>
      <c r="BM823" s="87"/>
      <c r="BN823" s="87"/>
      <c r="BO823" s="87"/>
      <c r="BP823" s="87"/>
      <c r="BQ823" s="87"/>
      <c r="BR823" s="87"/>
      <c r="BS823" s="87"/>
      <c r="BT823" s="87"/>
      <c r="BU823" s="87"/>
      <c r="BV823" s="87"/>
      <c r="BW823" s="87"/>
    </row>
    <row r="824" ht="15.75" customHeight="1">
      <c r="V824" s="141"/>
      <c r="AF824" s="141"/>
      <c r="AG824" s="142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7"/>
      <c r="BJ824" s="87"/>
      <c r="BK824" s="87"/>
      <c r="BL824" s="87"/>
      <c r="BM824" s="87"/>
      <c r="BN824" s="87"/>
      <c r="BO824" s="87"/>
      <c r="BP824" s="87"/>
      <c r="BQ824" s="87"/>
      <c r="BR824" s="87"/>
      <c r="BS824" s="87"/>
      <c r="BT824" s="87"/>
      <c r="BU824" s="87"/>
      <c r="BV824" s="87"/>
      <c r="BW824" s="87"/>
    </row>
    <row r="825" ht="15.75" customHeight="1">
      <c r="V825" s="141"/>
      <c r="AF825" s="141"/>
      <c r="AG825" s="142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7"/>
      <c r="BJ825" s="87"/>
      <c r="BK825" s="87"/>
      <c r="BL825" s="87"/>
      <c r="BM825" s="87"/>
      <c r="BN825" s="87"/>
      <c r="BO825" s="87"/>
      <c r="BP825" s="87"/>
      <c r="BQ825" s="87"/>
      <c r="BR825" s="87"/>
      <c r="BS825" s="87"/>
      <c r="BT825" s="87"/>
      <c r="BU825" s="87"/>
      <c r="BV825" s="87"/>
      <c r="BW825" s="87"/>
    </row>
    <row r="826" ht="15.75" customHeight="1">
      <c r="V826" s="141"/>
      <c r="AF826" s="141"/>
      <c r="AG826" s="142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7"/>
      <c r="BJ826" s="87"/>
      <c r="BK826" s="87"/>
      <c r="BL826" s="87"/>
      <c r="BM826" s="87"/>
      <c r="BN826" s="87"/>
      <c r="BO826" s="87"/>
      <c r="BP826" s="87"/>
      <c r="BQ826" s="87"/>
      <c r="BR826" s="87"/>
      <c r="BS826" s="87"/>
      <c r="BT826" s="87"/>
      <c r="BU826" s="87"/>
      <c r="BV826" s="87"/>
      <c r="BW826" s="87"/>
    </row>
    <row r="827" ht="15.75" customHeight="1">
      <c r="V827" s="141"/>
      <c r="AF827" s="141"/>
      <c r="AG827" s="142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7"/>
      <c r="BJ827" s="87"/>
      <c r="BK827" s="87"/>
      <c r="BL827" s="87"/>
      <c r="BM827" s="87"/>
      <c r="BN827" s="87"/>
      <c r="BO827" s="87"/>
      <c r="BP827" s="87"/>
      <c r="BQ827" s="87"/>
      <c r="BR827" s="87"/>
      <c r="BS827" s="87"/>
      <c r="BT827" s="87"/>
      <c r="BU827" s="87"/>
      <c r="BV827" s="87"/>
      <c r="BW827" s="87"/>
    </row>
    <row r="828" ht="15.75" customHeight="1">
      <c r="V828" s="141"/>
      <c r="AF828" s="141"/>
      <c r="AG828" s="142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7"/>
      <c r="BJ828" s="87"/>
      <c r="BK828" s="87"/>
      <c r="BL828" s="87"/>
      <c r="BM828" s="87"/>
      <c r="BN828" s="87"/>
      <c r="BO828" s="87"/>
      <c r="BP828" s="87"/>
      <c r="BQ828" s="87"/>
      <c r="BR828" s="87"/>
      <c r="BS828" s="87"/>
      <c r="BT828" s="87"/>
      <c r="BU828" s="87"/>
      <c r="BV828" s="87"/>
      <c r="BW828" s="87"/>
    </row>
    <row r="829" ht="15.75" customHeight="1">
      <c r="V829" s="141"/>
      <c r="AF829" s="141"/>
      <c r="AG829" s="142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7"/>
      <c r="BJ829" s="87"/>
      <c r="BK829" s="87"/>
      <c r="BL829" s="87"/>
      <c r="BM829" s="87"/>
      <c r="BN829" s="87"/>
      <c r="BO829" s="87"/>
      <c r="BP829" s="87"/>
      <c r="BQ829" s="87"/>
      <c r="BR829" s="87"/>
      <c r="BS829" s="87"/>
      <c r="BT829" s="87"/>
      <c r="BU829" s="87"/>
      <c r="BV829" s="87"/>
      <c r="BW829" s="87"/>
    </row>
    <row r="830" ht="15.75" customHeight="1">
      <c r="V830" s="141"/>
      <c r="AF830" s="141"/>
      <c r="AG830" s="142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7"/>
      <c r="BJ830" s="87"/>
      <c r="BK830" s="87"/>
      <c r="BL830" s="87"/>
      <c r="BM830" s="87"/>
      <c r="BN830" s="87"/>
      <c r="BO830" s="87"/>
      <c r="BP830" s="87"/>
      <c r="BQ830" s="87"/>
      <c r="BR830" s="87"/>
      <c r="BS830" s="87"/>
      <c r="BT830" s="87"/>
      <c r="BU830" s="87"/>
      <c r="BV830" s="87"/>
      <c r="BW830" s="87"/>
    </row>
    <row r="831" ht="15.75" customHeight="1">
      <c r="V831" s="141"/>
      <c r="AF831" s="141"/>
      <c r="AG831" s="142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7"/>
      <c r="BJ831" s="87"/>
      <c r="BK831" s="87"/>
      <c r="BL831" s="87"/>
      <c r="BM831" s="87"/>
      <c r="BN831" s="87"/>
      <c r="BO831" s="87"/>
      <c r="BP831" s="87"/>
      <c r="BQ831" s="87"/>
      <c r="BR831" s="87"/>
      <c r="BS831" s="87"/>
      <c r="BT831" s="87"/>
      <c r="BU831" s="87"/>
      <c r="BV831" s="87"/>
      <c r="BW831" s="87"/>
    </row>
    <row r="832" ht="15.75" customHeight="1">
      <c r="V832" s="141"/>
      <c r="AF832" s="141"/>
      <c r="AG832" s="142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7"/>
      <c r="BJ832" s="87"/>
      <c r="BK832" s="87"/>
      <c r="BL832" s="87"/>
      <c r="BM832" s="87"/>
      <c r="BN832" s="87"/>
      <c r="BO832" s="87"/>
      <c r="BP832" s="87"/>
      <c r="BQ832" s="87"/>
      <c r="BR832" s="87"/>
      <c r="BS832" s="87"/>
      <c r="BT832" s="87"/>
      <c r="BU832" s="87"/>
      <c r="BV832" s="87"/>
      <c r="BW832" s="87"/>
    </row>
    <row r="833" ht="15.75" customHeight="1">
      <c r="V833" s="141"/>
      <c r="AF833" s="141"/>
      <c r="AG833" s="142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7"/>
      <c r="BJ833" s="87"/>
      <c r="BK833" s="87"/>
      <c r="BL833" s="87"/>
      <c r="BM833" s="87"/>
      <c r="BN833" s="87"/>
      <c r="BO833" s="87"/>
      <c r="BP833" s="87"/>
      <c r="BQ833" s="87"/>
      <c r="BR833" s="87"/>
      <c r="BS833" s="87"/>
      <c r="BT833" s="87"/>
      <c r="BU833" s="87"/>
      <c r="BV833" s="87"/>
      <c r="BW833" s="87"/>
    </row>
    <row r="834" ht="15.75" customHeight="1">
      <c r="V834" s="141"/>
      <c r="AF834" s="141"/>
      <c r="AG834" s="142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7"/>
      <c r="BJ834" s="87"/>
      <c r="BK834" s="87"/>
      <c r="BL834" s="87"/>
      <c r="BM834" s="87"/>
      <c r="BN834" s="87"/>
      <c r="BO834" s="87"/>
      <c r="BP834" s="87"/>
      <c r="BQ834" s="87"/>
      <c r="BR834" s="87"/>
      <c r="BS834" s="87"/>
      <c r="BT834" s="87"/>
      <c r="BU834" s="87"/>
      <c r="BV834" s="87"/>
      <c r="BW834" s="87"/>
    </row>
    <row r="835" ht="15.75" customHeight="1">
      <c r="V835" s="141"/>
      <c r="AF835" s="141"/>
      <c r="AG835" s="142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7"/>
      <c r="BJ835" s="87"/>
      <c r="BK835" s="87"/>
      <c r="BL835" s="87"/>
      <c r="BM835" s="87"/>
      <c r="BN835" s="87"/>
      <c r="BO835" s="87"/>
      <c r="BP835" s="87"/>
      <c r="BQ835" s="87"/>
      <c r="BR835" s="87"/>
      <c r="BS835" s="87"/>
      <c r="BT835" s="87"/>
      <c r="BU835" s="87"/>
      <c r="BV835" s="87"/>
      <c r="BW835" s="87"/>
    </row>
    <row r="836" ht="15.75" customHeight="1">
      <c r="V836" s="141"/>
      <c r="AF836" s="141"/>
      <c r="AG836" s="142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7"/>
      <c r="BJ836" s="87"/>
      <c r="BK836" s="87"/>
      <c r="BL836" s="87"/>
      <c r="BM836" s="87"/>
      <c r="BN836" s="87"/>
      <c r="BO836" s="87"/>
      <c r="BP836" s="87"/>
      <c r="BQ836" s="87"/>
      <c r="BR836" s="87"/>
      <c r="BS836" s="87"/>
      <c r="BT836" s="87"/>
      <c r="BU836" s="87"/>
      <c r="BV836" s="87"/>
      <c r="BW836" s="87"/>
    </row>
    <row r="837" ht="15.75" customHeight="1">
      <c r="V837" s="141"/>
      <c r="AF837" s="141"/>
      <c r="AG837" s="142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7"/>
      <c r="BJ837" s="87"/>
      <c r="BK837" s="87"/>
      <c r="BL837" s="87"/>
      <c r="BM837" s="87"/>
      <c r="BN837" s="87"/>
      <c r="BO837" s="87"/>
      <c r="BP837" s="87"/>
      <c r="BQ837" s="87"/>
      <c r="BR837" s="87"/>
      <c r="BS837" s="87"/>
      <c r="BT837" s="87"/>
      <c r="BU837" s="87"/>
      <c r="BV837" s="87"/>
      <c r="BW837" s="87"/>
    </row>
    <row r="838" ht="15.75" customHeight="1">
      <c r="V838" s="141"/>
      <c r="AF838" s="141"/>
      <c r="AG838" s="142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7"/>
      <c r="BJ838" s="87"/>
      <c r="BK838" s="87"/>
      <c r="BL838" s="87"/>
      <c r="BM838" s="87"/>
      <c r="BN838" s="87"/>
      <c r="BO838" s="87"/>
      <c r="BP838" s="87"/>
      <c r="BQ838" s="87"/>
      <c r="BR838" s="87"/>
      <c r="BS838" s="87"/>
      <c r="BT838" s="87"/>
      <c r="BU838" s="87"/>
      <c r="BV838" s="87"/>
      <c r="BW838" s="87"/>
    </row>
    <row r="839" ht="15.75" customHeight="1">
      <c r="V839" s="141"/>
      <c r="AF839" s="141"/>
      <c r="AG839" s="142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7"/>
      <c r="BJ839" s="87"/>
      <c r="BK839" s="87"/>
      <c r="BL839" s="87"/>
      <c r="BM839" s="87"/>
      <c r="BN839" s="87"/>
      <c r="BO839" s="87"/>
      <c r="BP839" s="87"/>
      <c r="BQ839" s="87"/>
      <c r="BR839" s="87"/>
      <c r="BS839" s="87"/>
      <c r="BT839" s="87"/>
      <c r="BU839" s="87"/>
      <c r="BV839" s="87"/>
      <c r="BW839" s="87"/>
    </row>
    <row r="840" ht="15.75" customHeight="1">
      <c r="V840" s="141"/>
      <c r="AF840" s="141"/>
      <c r="AG840" s="142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7"/>
      <c r="BJ840" s="87"/>
      <c r="BK840" s="87"/>
      <c r="BL840" s="87"/>
      <c r="BM840" s="87"/>
      <c r="BN840" s="87"/>
      <c r="BO840" s="87"/>
      <c r="BP840" s="87"/>
      <c r="BQ840" s="87"/>
      <c r="BR840" s="87"/>
      <c r="BS840" s="87"/>
      <c r="BT840" s="87"/>
      <c r="BU840" s="87"/>
      <c r="BV840" s="87"/>
      <c r="BW840" s="87"/>
    </row>
    <row r="841" ht="15.75" customHeight="1">
      <c r="V841" s="141"/>
      <c r="AF841" s="141"/>
      <c r="AG841" s="142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7"/>
      <c r="BJ841" s="87"/>
      <c r="BK841" s="87"/>
      <c r="BL841" s="87"/>
      <c r="BM841" s="87"/>
      <c r="BN841" s="87"/>
      <c r="BO841" s="87"/>
      <c r="BP841" s="87"/>
      <c r="BQ841" s="87"/>
      <c r="BR841" s="87"/>
      <c r="BS841" s="87"/>
      <c r="BT841" s="87"/>
      <c r="BU841" s="87"/>
      <c r="BV841" s="87"/>
      <c r="BW841" s="87"/>
    </row>
    <row r="842" ht="15.75" customHeight="1">
      <c r="V842" s="141"/>
      <c r="AF842" s="141"/>
      <c r="AG842" s="142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7"/>
      <c r="BJ842" s="87"/>
      <c r="BK842" s="87"/>
      <c r="BL842" s="87"/>
      <c r="BM842" s="87"/>
      <c r="BN842" s="87"/>
      <c r="BO842" s="87"/>
      <c r="BP842" s="87"/>
      <c r="BQ842" s="87"/>
      <c r="BR842" s="87"/>
      <c r="BS842" s="87"/>
      <c r="BT842" s="87"/>
      <c r="BU842" s="87"/>
      <c r="BV842" s="87"/>
      <c r="BW842" s="87"/>
    </row>
    <row r="843" ht="15.75" customHeight="1">
      <c r="V843" s="141"/>
      <c r="AF843" s="141"/>
      <c r="AG843" s="142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7"/>
      <c r="BJ843" s="87"/>
      <c r="BK843" s="87"/>
      <c r="BL843" s="87"/>
      <c r="BM843" s="87"/>
      <c r="BN843" s="87"/>
      <c r="BO843" s="87"/>
      <c r="BP843" s="87"/>
      <c r="BQ843" s="87"/>
      <c r="BR843" s="87"/>
      <c r="BS843" s="87"/>
      <c r="BT843" s="87"/>
      <c r="BU843" s="87"/>
      <c r="BV843" s="87"/>
      <c r="BW843" s="87"/>
    </row>
    <row r="844" ht="15.75" customHeight="1">
      <c r="V844" s="141"/>
      <c r="AF844" s="141"/>
      <c r="AG844" s="142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7"/>
      <c r="BJ844" s="87"/>
      <c r="BK844" s="87"/>
      <c r="BL844" s="87"/>
      <c r="BM844" s="87"/>
      <c r="BN844" s="87"/>
      <c r="BO844" s="87"/>
      <c r="BP844" s="87"/>
      <c r="BQ844" s="87"/>
      <c r="BR844" s="87"/>
      <c r="BS844" s="87"/>
      <c r="BT844" s="87"/>
      <c r="BU844" s="87"/>
      <c r="BV844" s="87"/>
      <c r="BW844" s="87"/>
    </row>
    <row r="845" ht="15.75" customHeight="1">
      <c r="V845" s="141"/>
      <c r="AF845" s="141"/>
      <c r="AG845" s="142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7"/>
      <c r="BJ845" s="87"/>
      <c r="BK845" s="87"/>
      <c r="BL845" s="87"/>
      <c r="BM845" s="87"/>
      <c r="BN845" s="87"/>
      <c r="BO845" s="87"/>
      <c r="BP845" s="87"/>
      <c r="BQ845" s="87"/>
      <c r="BR845" s="87"/>
      <c r="BS845" s="87"/>
      <c r="BT845" s="87"/>
      <c r="BU845" s="87"/>
      <c r="BV845" s="87"/>
      <c r="BW845" s="87"/>
    </row>
    <row r="846" ht="15.75" customHeight="1">
      <c r="V846" s="141"/>
      <c r="AF846" s="141"/>
      <c r="AG846" s="142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7"/>
      <c r="BJ846" s="87"/>
      <c r="BK846" s="87"/>
      <c r="BL846" s="87"/>
      <c r="BM846" s="87"/>
      <c r="BN846" s="87"/>
      <c r="BO846" s="87"/>
      <c r="BP846" s="87"/>
      <c r="BQ846" s="87"/>
      <c r="BR846" s="87"/>
      <c r="BS846" s="87"/>
      <c r="BT846" s="87"/>
      <c r="BU846" s="87"/>
      <c r="BV846" s="87"/>
      <c r="BW846" s="87"/>
    </row>
    <row r="847" ht="15.75" customHeight="1">
      <c r="V847" s="141"/>
      <c r="AF847" s="141"/>
      <c r="AG847" s="142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7"/>
      <c r="BJ847" s="87"/>
      <c r="BK847" s="87"/>
      <c r="BL847" s="87"/>
      <c r="BM847" s="87"/>
      <c r="BN847" s="87"/>
      <c r="BO847" s="87"/>
      <c r="BP847" s="87"/>
      <c r="BQ847" s="87"/>
      <c r="BR847" s="87"/>
      <c r="BS847" s="87"/>
      <c r="BT847" s="87"/>
      <c r="BU847" s="87"/>
      <c r="BV847" s="87"/>
      <c r="BW847" s="87"/>
    </row>
    <row r="848" ht="15.75" customHeight="1">
      <c r="V848" s="141"/>
      <c r="AF848" s="141"/>
      <c r="AG848" s="142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7"/>
      <c r="BJ848" s="87"/>
      <c r="BK848" s="87"/>
      <c r="BL848" s="87"/>
      <c r="BM848" s="87"/>
      <c r="BN848" s="87"/>
      <c r="BO848" s="87"/>
      <c r="BP848" s="87"/>
      <c r="BQ848" s="87"/>
      <c r="BR848" s="87"/>
      <c r="BS848" s="87"/>
      <c r="BT848" s="87"/>
      <c r="BU848" s="87"/>
      <c r="BV848" s="87"/>
      <c r="BW848" s="87"/>
    </row>
    <row r="849" ht="15.75" customHeight="1">
      <c r="V849" s="141"/>
      <c r="AF849" s="141"/>
      <c r="AG849" s="142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7"/>
      <c r="BJ849" s="87"/>
      <c r="BK849" s="87"/>
      <c r="BL849" s="87"/>
      <c r="BM849" s="87"/>
      <c r="BN849" s="87"/>
      <c r="BO849" s="87"/>
      <c r="BP849" s="87"/>
      <c r="BQ849" s="87"/>
      <c r="BR849" s="87"/>
      <c r="BS849" s="87"/>
      <c r="BT849" s="87"/>
      <c r="BU849" s="87"/>
      <c r="BV849" s="87"/>
      <c r="BW849" s="87"/>
    </row>
    <row r="850" ht="15.75" customHeight="1">
      <c r="V850" s="141"/>
      <c r="AF850" s="141"/>
      <c r="AG850" s="142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7"/>
      <c r="BJ850" s="87"/>
      <c r="BK850" s="87"/>
      <c r="BL850" s="87"/>
      <c r="BM850" s="87"/>
      <c r="BN850" s="87"/>
      <c r="BO850" s="87"/>
      <c r="BP850" s="87"/>
      <c r="BQ850" s="87"/>
      <c r="BR850" s="87"/>
      <c r="BS850" s="87"/>
      <c r="BT850" s="87"/>
      <c r="BU850" s="87"/>
      <c r="BV850" s="87"/>
      <c r="BW850" s="87"/>
    </row>
    <row r="851" ht="15.75" customHeight="1">
      <c r="V851" s="141"/>
      <c r="AF851" s="141"/>
      <c r="AG851" s="142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7"/>
      <c r="BJ851" s="87"/>
      <c r="BK851" s="87"/>
      <c r="BL851" s="87"/>
      <c r="BM851" s="87"/>
      <c r="BN851" s="87"/>
      <c r="BO851" s="87"/>
      <c r="BP851" s="87"/>
      <c r="BQ851" s="87"/>
      <c r="BR851" s="87"/>
      <c r="BS851" s="87"/>
      <c r="BT851" s="87"/>
      <c r="BU851" s="87"/>
      <c r="BV851" s="87"/>
      <c r="BW851" s="87"/>
    </row>
    <row r="852" ht="15.75" customHeight="1">
      <c r="V852" s="141"/>
      <c r="AF852" s="141"/>
      <c r="AG852" s="142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7"/>
      <c r="BJ852" s="87"/>
      <c r="BK852" s="87"/>
      <c r="BL852" s="87"/>
      <c r="BM852" s="87"/>
      <c r="BN852" s="87"/>
      <c r="BO852" s="87"/>
      <c r="BP852" s="87"/>
      <c r="BQ852" s="87"/>
      <c r="BR852" s="87"/>
      <c r="BS852" s="87"/>
      <c r="BT852" s="87"/>
      <c r="BU852" s="87"/>
      <c r="BV852" s="87"/>
      <c r="BW852" s="87"/>
    </row>
    <row r="853" ht="15.75" customHeight="1">
      <c r="V853" s="141"/>
      <c r="AF853" s="141"/>
      <c r="AG853" s="142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7"/>
      <c r="BJ853" s="87"/>
      <c r="BK853" s="87"/>
      <c r="BL853" s="87"/>
      <c r="BM853" s="87"/>
      <c r="BN853" s="87"/>
      <c r="BO853" s="87"/>
      <c r="BP853" s="87"/>
      <c r="BQ853" s="87"/>
      <c r="BR853" s="87"/>
      <c r="BS853" s="87"/>
      <c r="BT853" s="87"/>
      <c r="BU853" s="87"/>
      <c r="BV853" s="87"/>
      <c r="BW853" s="87"/>
    </row>
    <row r="854" ht="15.75" customHeight="1">
      <c r="V854" s="141"/>
      <c r="AF854" s="141"/>
      <c r="AG854" s="142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7"/>
      <c r="BJ854" s="87"/>
      <c r="BK854" s="87"/>
      <c r="BL854" s="87"/>
      <c r="BM854" s="87"/>
      <c r="BN854" s="87"/>
      <c r="BO854" s="87"/>
      <c r="BP854" s="87"/>
      <c r="BQ854" s="87"/>
      <c r="BR854" s="87"/>
      <c r="BS854" s="87"/>
      <c r="BT854" s="87"/>
      <c r="BU854" s="87"/>
      <c r="BV854" s="87"/>
      <c r="BW854" s="87"/>
    </row>
    <row r="855" ht="15.75" customHeight="1">
      <c r="V855" s="141"/>
      <c r="AF855" s="141"/>
      <c r="AG855" s="142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7"/>
      <c r="BJ855" s="87"/>
      <c r="BK855" s="87"/>
      <c r="BL855" s="87"/>
      <c r="BM855" s="87"/>
      <c r="BN855" s="87"/>
      <c r="BO855" s="87"/>
      <c r="BP855" s="87"/>
      <c r="BQ855" s="87"/>
      <c r="BR855" s="87"/>
      <c r="BS855" s="87"/>
      <c r="BT855" s="87"/>
      <c r="BU855" s="87"/>
      <c r="BV855" s="87"/>
      <c r="BW855" s="87"/>
    </row>
    <row r="856" ht="15.75" customHeight="1">
      <c r="V856" s="141"/>
      <c r="AF856" s="141"/>
      <c r="AG856" s="142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7"/>
      <c r="BJ856" s="87"/>
      <c r="BK856" s="87"/>
      <c r="BL856" s="87"/>
      <c r="BM856" s="87"/>
      <c r="BN856" s="87"/>
      <c r="BO856" s="87"/>
      <c r="BP856" s="87"/>
      <c r="BQ856" s="87"/>
      <c r="BR856" s="87"/>
      <c r="BS856" s="87"/>
      <c r="BT856" s="87"/>
      <c r="BU856" s="87"/>
      <c r="BV856" s="87"/>
      <c r="BW856" s="87"/>
    </row>
    <row r="857" ht="15.75" customHeight="1">
      <c r="V857" s="141"/>
      <c r="AF857" s="141"/>
      <c r="AG857" s="142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7"/>
      <c r="BJ857" s="87"/>
      <c r="BK857" s="87"/>
      <c r="BL857" s="87"/>
      <c r="BM857" s="87"/>
      <c r="BN857" s="87"/>
      <c r="BO857" s="87"/>
      <c r="BP857" s="87"/>
      <c r="BQ857" s="87"/>
      <c r="BR857" s="87"/>
      <c r="BS857" s="87"/>
      <c r="BT857" s="87"/>
      <c r="BU857" s="87"/>
      <c r="BV857" s="87"/>
      <c r="BW857" s="87"/>
    </row>
    <row r="858" ht="15.75" customHeight="1">
      <c r="V858" s="141"/>
      <c r="AF858" s="141"/>
      <c r="AG858" s="142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7"/>
      <c r="BJ858" s="87"/>
      <c r="BK858" s="87"/>
      <c r="BL858" s="87"/>
      <c r="BM858" s="87"/>
      <c r="BN858" s="87"/>
      <c r="BO858" s="87"/>
      <c r="BP858" s="87"/>
      <c r="BQ858" s="87"/>
      <c r="BR858" s="87"/>
      <c r="BS858" s="87"/>
      <c r="BT858" s="87"/>
      <c r="BU858" s="87"/>
      <c r="BV858" s="87"/>
      <c r="BW858" s="87"/>
    </row>
    <row r="859" ht="15.75" customHeight="1">
      <c r="V859" s="141"/>
      <c r="AF859" s="141"/>
      <c r="AG859" s="142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7"/>
      <c r="BJ859" s="87"/>
      <c r="BK859" s="87"/>
      <c r="BL859" s="87"/>
      <c r="BM859" s="87"/>
      <c r="BN859" s="87"/>
      <c r="BO859" s="87"/>
      <c r="BP859" s="87"/>
      <c r="BQ859" s="87"/>
      <c r="BR859" s="87"/>
      <c r="BS859" s="87"/>
      <c r="BT859" s="87"/>
      <c r="BU859" s="87"/>
      <c r="BV859" s="87"/>
      <c r="BW859" s="87"/>
    </row>
    <row r="860" ht="15.75" customHeight="1">
      <c r="V860" s="141"/>
      <c r="AF860" s="141"/>
      <c r="AG860" s="142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7"/>
      <c r="BJ860" s="87"/>
      <c r="BK860" s="87"/>
      <c r="BL860" s="87"/>
      <c r="BM860" s="87"/>
      <c r="BN860" s="87"/>
      <c r="BO860" s="87"/>
      <c r="BP860" s="87"/>
      <c r="BQ860" s="87"/>
      <c r="BR860" s="87"/>
      <c r="BS860" s="87"/>
      <c r="BT860" s="87"/>
      <c r="BU860" s="87"/>
      <c r="BV860" s="87"/>
      <c r="BW860" s="87"/>
    </row>
    <row r="861" ht="15.75" customHeight="1">
      <c r="V861" s="141"/>
      <c r="AF861" s="141"/>
      <c r="AG861" s="142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7"/>
      <c r="BJ861" s="87"/>
      <c r="BK861" s="87"/>
      <c r="BL861" s="87"/>
      <c r="BM861" s="87"/>
      <c r="BN861" s="87"/>
      <c r="BO861" s="87"/>
      <c r="BP861" s="87"/>
      <c r="BQ861" s="87"/>
      <c r="BR861" s="87"/>
      <c r="BS861" s="87"/>
      <c r="BT861" s="87"/>
      <c r="BU861" s="87"/>
      <c r="BV861" s="87"/>
      <c r="BW861" s="87"/>
    </row>
    <row r="862" ht="15.75" customHeight="1">
      <c r="V862" s="141"/>
      <c r="AF862" s="141"/>
      <c r="AG862" s="142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7"/>
      <c r="BJ862" s="87"/>
      <c r="BK862" s="87"/>
      <c r="BL862" s="87"/>
      <c r="BM862" s="87"/>
      <c r="BN862" s="87"/>
      <c r="BO862" s="87"/>
      <c r="BP862" s="87"/>
      <c r="BQ862" s="87"/>
      <c r="BR862" s="87"/>
      <c r="BS862" s="87"/>
      <c r="BT862" s="87"/>
      <c r="BU862" s="87"/>
      <c r="BV862" s="87"/>
      <c r="BW862" s="87"/>
    </row>
    <row r="863" ht="15.75" customHeight="1">
      <c r="V863" s="141"/>
      <c r="AF863" s="141"/>
      <c r="AG863" s="142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7"/>
      <c r="BJ863" s="87"/>
      <c r="BK863" s="87"/>
      <c r="BL863" s="87"/>
      <c r="BM863" s="87"/>
      <c r="BN863" s="87"/>
      <c r="BO863" s="87"/>
      <c r="BP863" s="87"/>
      <c r="BQ863" s="87"/>
      <c r="BR863" s="87"/>
      <c r="BS863" s="87"/>
      <c r="BT863" s="87"/>
      <c r="BU863" s="87"/>
      <c r="BV863" s="87"/>
      <c r="BW863" s="87"/>
    </row>
    <row r="864" ht="15.75" customHeight="1">
      <c r="V864" s="141"/>
      <c r="AF864" s="141"/>
      <c r="AG864" s="142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7"/>
      <c r="BJ864" s="87"/>
      <c r="BK864" s="87"/>
      <c r="BL864" s="87"/>
      <c r="BM864" s="87"/>
      <c r="BN864" s="87"/>
      <c r="BO864" s="87"/>
      <c r="BP864" s="87"/>
      <c r="BQ864" s="87"/>
      <c r="BR864" s="87"/>
      <c r="BS864" s="87"/>
      <c r="BT864" s="87"/>
      <c r="BU864" s="87"/>
      <c r="BV864" s="87"/>
      <c r="BW864" s="87"/>
    </row>
    <row r="865" ht="15.75" customHeight="1">
      <c r="V865" s="141"/>
      <c r="AF865" s="141"/>
      <c r="AG865" s="142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7"/>
      <c r="BJ865" s="87"/>
      <c r="BK865" s="87"/>
      <c r="BL865" s="87"/>
      <c r="BM865" s="87"/>
      <c r="BN865" s="87"/>
      <c r="BO865" s="87"/>
      <c r="BP865" s="87"/>
      <c r="BQ865" s="87"/>
      <c r="BR865" s="87"/>
      <c r="BS865" s="87"/>
      <c r="BT865" s="87"/>
      <c r="BU865" s="87"/>
      <c r="BV865" s="87"/>
      <c r="BW865" s="87"/>
    </row>
    <row r="866" ht="15.75" customHeight="1">
      <c r="V866" s="141"/>
      <c r="AF866" s="141"/>
      <c r="AG866" s="142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7"/>
      <c r="BJ866" s="87"/>
      <c r="BK866" s="87"/>
      <c r="BL866" s="87"/>
      <c r="BM866" s="87"/>
      <c r="BN866" s="87"/>
      <c r="BO866" s="87"/>
      <c r="BP866" s="87"/>
      <c r="BQ866" s="87"/>
      <c r="BR866" s="87"/>
      <c r="BS866" s="87"/>
      <c r="BT866" s="87"/>
      <c r="BU866" s="87"/>
      <c r="BV866" s="87"/>
      <c r="BW866" s="87"/>
    </row>
    <row r="867" ht="15.75" customHeight="1">
      <c r="V867" s="141"/>
      <c r="AF867" s="141"/>
      <c r="AG867" s="142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7"/>
      <c r="BJ867" s="87"/>
      <c r="BK867" s="87"/>
      <c r="BL867" s="87"/>
      <c r="BM867" s="87"/>
      <c r="BN867" s="87"/>
      <c r="BO867" s="87"/>
      <c r="BP867" s="87"/>
      <c r="BQ867" s="87"/>
      <c r="BR867" s="87"/>
      <c r="BS867" s="87"/>
      <c r="BT867" s="87"/>
      <c r="BU867" s="87"/>
      <c r="BV867" s="87"/>
      <c r="BW867" s="87"/>
    </row>
    <row r="868" ht="15.75" customHeight="1">
      <c r="V868" s="141"/>
      <c r="AF868" s="141"/>
      <c r="AG868" s="142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7"/>
      <c r="BJ868" s="87"/>
      <c r="BK868" s="87"/>
      <c r="BL868" s="87"/>
      <c r="BM868" s="87"/>
      <c r="BN868" s="87"/>
      <c r="BO868" s="87"/>
      <c r="BP868" s="87"/>
      <c r="BQ868" s="87"/>
      <c r="BR868" s="87"/>
      <c r="BS868" s="87"/>
      <c r="BT868" s="87"/>
      <c r="BU868" s="87"/>
      <c r="BV868" s="87"/>
      <c r="BW868" s="87"/>
    </row>
    <row r="869" ht="15.75" customHeight="1">
      <c r="V869" s="141"/>
      <c r="AF869" s="141"/>
      <c r="AG869" s="142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7"/>
      <c r="BJ869" s="87"/>
      <c r="BK869" s="87"/>
      <c r="BL869" s="87"/>
      <c r="BM869" s="87"/>
      <c r="BN869" s="87"/>
      <c r="BO869" s="87"/>
      <c r="BP869" s="87"/>
      <c r="BQ869" s="87"/>
      <c r="BR869" s="87"/>
      <c r="BS869" s="87"/>
      <c r="BT869" s="87"/>
      <c r="BU869" s="87"/>
      <c r="BV869" s="87"/>
      <c r="BW869" s="87"/>
    </row>
    <row r="870" ht="15.75" customHeight="1">
      <c r="V870" s="141"/>
      <c r="AF870" s="141"/>
      <c r="AG870" s="142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7"/>
      <c r="BJ870" s="87"/>
      <c r="BK870" s="87"/>
      <c r="BL870" s="87"/>
      <c r="BM870" s="87"/>
      <c r="BN870" s="87"/>
      <c r="BO870" s="87"/>
      <c r="BP870" s="87"/>
      <c r="BQ870" s="87"/>
      <c r="BR870" s="87"/>
      <c r="BS870" s="87"/>
      <c r="BT870" s="87"/>
      <c r="BU870" s="87"/>
      <c r="BV870" s="87"/>
      <c r="BW870" s="87"/>
    </row>
    <row r="871" ht="15.75" customHeight="1">
      <c r="V871" s="141"/>
      <c r="AF871" s="141"/>
      <c r="AG871" s="142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7"/>
      <c r="BJ871" s="87"/>
      <c r="BK871" s="87"/>
      <c r="BL871" s="87"/>
      <c r="BM871" s="87"/>
      <c r="BN871" s="87"/>
      <c r="BO871" s="87"/>
      <c r="BP871" s="87"/>
      <c r="BQ871" s="87"/>
      <c r="BR871" s="87"/>
      <c r="BS871" s="87"/>
      <c r="BT871" s="87"/>
      <c r="BU871" s="87"/>
      <c r="BV871" s="87"/>
      <c r="BW871" s="87"/>
    </row>
    <row r="872" ht="15.75" customHeight="1">
      <c r="V872" s="141"/>
      <c r="AF872" s="141"/>
      <c r="AG872" s="142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7"/>
      <c r="BJ872" s="87"/>
      <c r="BK872" s="87"/>
      <c r="BL872" s="87"/>
      <c r="BM872" s="87"/>
      <c r="BN872" s="87"/>
      <c r="BO872" s="87"/>
      <c r="BP872" s="87"/>
      <c r="BQ872" s="87"/>
      <c r="BR872" s="87"/>
      <c r="BS872" s="87"/>
      <c r="BT872" s="87"/>
      <c r="BU872" s="87"/>
      <c r="BV872" s="87"/>
      <c r="BW872" s="87"/>
    </row>
    <row r="873" ht="15.75" customHeight="1">
      <c r="V873" s="141"/>
      <c r="AF873" s="141"/>
      <c r="AG873" s="142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7"/>
      <c r="BJ873" s="87"/>
      <c r="BK873" s="87"/>
      <c r="BL873" s="87"/>
      <c r="BM873" s="87"/>
      <c r="BN873" s="87"/>
      <c r="BO873" s="87"/>
      <c r="BP873" s="87"/>
      <c r="BQ873" s="87"/>
      <c r="BR873" s="87"/>
      <c r="BS873" s="87"/>
      <c r="BT873" s="87"/>
      <c r="BU873" s="87"/>
      <c r="BV873" s="87"/>
      <c r="BW873" s="87"/>
    </row>
    <row r="874" ht="15.75" customHeight="1">
      <c r="V874" s="141"/>
      <c r="AF874" s="141"/>
      <c r="AG874" s="142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7"/>
      <c r="BJ874" s="87"/>
      <c r="BK874" s="87"/>
      <c r="BL874" s="87"/>
      <c r="BM874" s="87"/>
      <c r="BN874" s="87"/>
      <c r="BO874" s="87"/>
      <c r="BP874" s="87"/>
      <c r="BQ874" s="87"/>
      <c r="BR874" s="87"/>
      <c r="BS874" s="87"/>
      <c r="BT874" s="87"/>
      <c r="BU874" s="87"/>
      <c r="BV874" s="87"/>
      <c r="BW874" s="87"/>
    </row>
    <row r="875" ht="15.75" customHeight="1">
      <c r="V875" s="141"/>
      <c r="AF875" s="141"/>
      <c r="AG875" s="142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7"/>
      <c r="BJ875" s="87"/>
      <c r="BK875" s="87"/>
      <c r="BL875" s="87"/>
      <c r="BM875" s="87"/>
      <c r="BN875" s="87"/>
      <c r="BO875" s="87"/>
      <c r="BP875" s="87"/>
      <c r="BQ875" s="87"/>
      <c r="BR875" s="87"/>
      <c r="BS875" s="87"/>
      <c r="BT875" s="87"/>
      <c r="BU875" s="87"/>
      <c r="BV875" s="87"/>
      <c r="BW875" s="87"/>
    </row>
    <row r="876" ht="15.75" customHeight="1">
      <c r="V876" s="141"/>
      <c r="AF876" s="141"/>
      <c r="AG876" s="142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7"/>
      <c r="BJ876" s="87"/>
      <c r="BK876" s="87"/>
      <c r="BL876" s="87"/>
      <c r="BM876" s="87"/>
      <c r="BN876" s="87"/>
      <c r="BO876" s="87"/>
      <c r="BP876" s="87"/>
      <c r="BQ876" s="87"/>
      <c r="BR876" s="87"/>
      <c r="BS876" s="87"/>
      <c r="BT876" s="87"/>
      <c r="BU876" s="87"/>
      <c r="BV876" s="87"/>
      <c r="BW876" s="87"/>
    </row>
    <row r="877" ht="15.75" customHeight="1">
      <c r="V877" s="141"/>
      <c r="AF877" s="141"/>
      <c r="AG877" s="142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7"/>
      <c r="BJ877" s="87"/>
      <c r="BK877" s="87"/>
      <c r="BL877" s="87"/>
      <c r="BM877" s="87"/>
      <c r="BN877" s="87"/>
      <c r="BO877" s="87"/>
      <c r="BP877" s="87"/>
      <c r="BQ877" s="87"/>
      <c r="BR877" s="87"/>
      <c r="BS877" s="87"/>
      <c r="BT877" s="87"/>
      <c r="BU877" s="87"/>
      <c r="BV877" s="87"/>
      <c r="BW877" s="87"/>
    </row>
    <row r="878" ht="15.75" customHeight="1">
      <c r="V878" s="141"/>
      <c r="AF878" s="141"/>
      <c r="AG878" s="142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7"/>
      <c r="BJ878" s="87"/>
      <c r="BK878" s="87"/>
      <c r="BL878" s="87"/>
      <c r="BM878" s="87"/>
      <c r="BN878" s="87"/>
      <c r="BO878" s="87"/>
      <c r="BP878" s="87"/>
      <c r="BQ878" s="87"/>
      <c r="BR878" s="87"/>
      <c r="BS878" s="87"/>
      <c r="BT878" s="87"/>
      <c r="BU878" s="87"/>
      <c r="BV878" s="87"/>
      <c r="BW878" s="87"/>
    </row>
    <row r="879" ht="15.75" customHeight="1">
      <c r="V879" s="141"/>
      <c r="AF879" s="141"/>
      <c r="AG879" s="142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7"/>
      <c r="BJ879" s="87"/>
      <c r="BK879" s="87"/>
      <c r="BL879" s="87"/>
      <c r="BM879" s="87"/>
      <c r="BN879" s="87"/>
      <c r="BO879" s="87"/>
      <c r="BP879" s="87"/>
      <c r="BQ879" s="87"/>
      <c r="BR879" s="87"/>
      <c r="BS879" s="87"/>
      <c r="BT879" s="87"/>
      <c r="BU879" s="87"/>
      <c r="BV879" s="87"/>
      <c r="BW879" s="87"/>
    </row>
    <row r="880" ht="15.75" customHeight="1">
      <c r="V880" s="141"/>
      <c r="AF880" s="141"/>
      <c r="AG880" s="142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7"/>
      <c r="BJ880" s="87"/>
      <c r="BK880" s="87"/>
      <c r="BL880" s="87"/>
      <c r="BM880" s="87"/>
      <c r="BN880" s="87"/>
      <c r="BO880" s="87"/>
      <c r="BP880" s="87"/>
      <c r="BQ880" s="87"/>
      <c r="BR880" s="87"/>
      <c r="BS880" s="87"/>
      <c r="BT880" s="87"/>
      <c r="BU880" s="87"/>
      <c r="BV880" s="87"/>
      <c r="BW880" s="87"/>
    </row>
    <row r="881" ht="15.75" customHeight="1">
      <c r="V881" s="141"/>
      <c r="AF881" s="141"/>
      <c r="AG881" s="142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7"/>
      <c r="BJ881" s="87"/>
      <c r="BK881" s="87"/>
      <c r="BL881" s="87"/>
      <c r="BM881" s="87"/>
      <c r="BN881" s="87"/>
      <c r="BO881" s="87"/>
      <c r="BP881" s="87"/>
      <c r="BQ881" s="87"/>
      <c r="BR881" s="87"/>
      <c r="BS881" s="87"/>
      <c r="BT881" s="87"/>
      <c r="BU881" s="87"/>
      <c r="BV881" s="87"/>
      <c r="BW881" s="87"/>
    </row>
    <row r="882" ht="15.75" customHeight="1">
      <c r="V882" s="141"/>
      <c r="AF882" s="141"/>
      <c r="AG882" s="142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7"/>
      <c r="BJ882" s="87"/>
      <c r="BK882" s="87"/>
      <c r="BL882" s="87"/>
      <c r="BM882" s="87"/>
      <c r="BN882" s="87"/>
      <c r="BO882" s="87"/>
      <c r="BP882" s="87"/>
      <c r="BQ882" s="87"/>
      <c r="BR882" s="87"/>
      <c r="BS882" s="87"/>
      <c r="BT882" s="87"/>
      <c r="BU882" s="87"/>
      <c r="BV882" s="87"/>
      <c r="BW882" s="87"/>
    </row>
    <row r="883" ht="15.75" customHeight="1">
      <c r="V883" s="141"/>
      <c r="AF883" s="141"/>
      <c r="AG883" s="142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7"/>
      <c r="BJ883" s="87"/>
      <c r="BK883" s="87"/>
      <c r="BL883" s="87"/>
      <c r="BM883" s="87"/>
      <c r="BN883" s="87"/>
      <c r="BO883" s="87"/>
      <c r="BP883" s="87"/>
      <c r="BQ883" s="87"/>
      <c r="BR883" s="87"/>
      <c r="BS883" s="87"/>
      <c r="BT883" s="87"/>
      <c r="BU883" s="87"/>
      <c r="BV883" s="87"/>
      <c r="BW883" s="87"/>
    </row>
    <row r="884" ht="15.75" customHeight="1">
      <c r="V884" s="141"/>
      <c r="AF884" s="141"/>
      <c r="AG884" s="142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7"/>
      <c r="BJ884" s="87"/>
      <c r="BK884" s="87"/>
      <c r="BL884" s="87"/>
      <c r="BM884" s="87"/>
      <c r="BN884" s="87"/>
      <c r="BO884" s="87"/>
      <c r="BP884" s="87"/>
      <c r="BQ884" s="87"/>
      <c r="BR884" s="87"/>
      <c r="BS884" s="87"/>
      <c r="BT884" s="87"/>
      <c r="BU884" s="87"/>
      <c r="BV884" s="87"/>
      <c r="BW884" s="87"/>
    </row>
    <row r="885" ht="15.75" customHeight="1">
      <c r="V885" s="141"/>
      <c r="AF885" s="141"/>
      <c r="AG885" s="142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7"/>
      <c r="BJ885" s="87"/>
      <c r="BK885" s="87"/>
      <c r="BL885" s="87"/>
      <c r="BM885" s="87"/>
      <c r="BN885" s="87"/>
      <c r="BO885" s="87"/>
      <c r="BP885" s="87"/>
      <c r="BQ885" s="87"/>
      <c r="BR885" s="87"/>
      <c r="BS885" s="87"/>
      <c r="BT885" s="87"/>
      <c r="BU885" s="87"/>
      <c r="BV885" s="87"/>
      <c r="BW885" s="87"/>
    </row>
    <row r="886" ht="15.75" customHeight="1">
      <c r="V886" s="141"/>
      <c r="AF886" s="141"/>
      <c r="AG886" s="142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7"/>
      <c r="BJ886" s="87"/>
      <c r="BK886" s="87"/>
      <c r="BL886" s="87"/>
      <c r="BM886" s="87"/>
      <c r="BN886" s="87"/>
      <c r="BO886" s="87"/>
      <c r="BP886" s="87"/>
      <c r="BQ886" s="87"/>
      <c r="BR886" s="87"/>
      <c r="BS886" s="87"/>
      <c r="BT886" s="87"/>
      <c r="BU886" s="87"/>
      <c r="BV886" s="87"/>
      <c r="BW886" s="87"/>
    </row>
    <row r="887" ht="15.75" customHeight="1">
      <c r="V887" s="141"/>
      <c r="AF887" s="141"/>
      <c r="AG887" s="142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7"/>
      <c r="BJ887" s="87"/>
      <c r="BK887" s="87"/>
      <c r="BL887" s="87"/>
      <c r="BM887" s="87"/>
      <c r="BN887" s="87"/>
      <c r="BO887" s="87"/>
      <c r="BP887" s="87"/>
      <c r="BQ887" s="87"/>
      <c r="BR887" s="87"/>
      <c r="BS887" s="87"/>
      <c r="BT887" s="87"/>
      <c r="BU887" s="87"/>
      <c r="BV887" s="87"/>
      <c r="BW887" s="87"/>
    </row>
    <row r="888" ht="15.75" customHeight="1">
      <c r="V888" s="141"/>
      <c r="AF888" s="141"/>
      <c r="AG888" s="142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7"/>
      <c r="BJ888" s="87"/>
      <c r="BK888" s="87"/>
      <c r="BL888" s="87"/>
      <c r="BM888" s="87"/>
      <c r="BN888" s="87"/>
      <c r="BO888" s="87"/>
      <c r="BP888" s="87"/>
      <c r="BQ888" s="87"/>
      <c r="BR888" s="87"/>
      <c r="BS888" s="87"/>
      <c r="BT888" s="87"/>
      <c r="BU888" s="87"/>
      <c r="BV888" s="87"/>
      <c r="BW888" s="87"/>
    </row>
    <row r="889" ht="15.75" customHeight="1">
      <c r="V889" s="141"/>
      <c r="AF889" s="141"/>
      <c r="AG889" s="142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7"/>
      <c r="BJ889" s="87"/>
      <c r="BK889" s="87"/>
      <c r="BL889" s="87"/>
      <c r="BM889" s="87"/>
      <c r="BN889" s="87"/>
      <c r="BO889" s="87"/>
      <c r="BP889" s="87"/>
      <c r="BQ889" s="87"/>
      <c r="BR889" s="87"/>
      <c r="BS889" s="87"/>
      <c r="BT889" s="87"/>
      <c r="BU889" s="87"/>
      <c r="BV889" s="87"/>
      <c r="BW889" s="87"/>
    </row>
    <row r="890" ht="15.75" customHeight="1">
      <c r="V890" s="141"/>
      <c r="AF890" s="141"/>
      <c r="AG890" s="142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7"/>
      <c r="BJ890" s="87"/>
      <c r="BK890" s="87"/>
      <c r="BL890" s="87"/>
      <c r="BM890" s="87"/>
      <c r="BN890" s="87"/>
      <c r="BO890" s="87"/>
      <c r="BP890" s="87"/>
      <c r="BQ890" s="87"/>
      <c r="BR890" s="87"/>
      <c r="BS890" s="87"/>
      <c r="BT890" s="87"/>
      <c r="BU890" s="87"/>
      <c r="BV890" s="87"/>
      <c r="BW890" s="87"/>
    </row>
    <row r="891" ht="15.75" customHeight="1">
      <c r="V891" s="141"/>
      <c r="AF891" s="141"/>
      <c r="AG891" s="142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7"/>
      <c r="BJ891" s="87"/>
      <c r="BK891" s="87"/>
      <c r="BL891" s="87"/>
      <c r="BM891" s="87"/>
      <c r="BN891" s="87"/>
      <c r="BO891" s="87"/>
      <c r="BP891" s="87"/>
      <c r="BQ891" s="87"/>
      <c r="BR891" s="87"/>
      <c r="BS891" s="87"/>
      <c r="BT891" s="87"/>
      <c r="BU891" s="87"/>
      <c r="BV891" s="87"/>
      <c r="BW891" s="87"/>
    </row>
    <row r="892" ht="15.75" customHeight="1">
      <c r="V892" s="141"/>
      <c r="AF892" s="141"/>
      <c r="AG892" s="142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7"/>
      <c r="BJ892" s="87"/>
      <c r="BK892" s="87"/>
      <c r="BL892" s="87"/>
      <c r="BM892" s="87"/>
      <c r="BN892" s="87"/>
      <c r="BO892" s="87"/>
      <c r="BP892" s="87"/>
      <c r="BQ892" s="87"/>
      <c r="BR892" s="87"/>
      <c r="BS892" s="87"/>
      <c r="BT892" s="87"/>
      <c r="BU892" s="87"/>
      <c r="BV892" s="87"/>
      <c r="BW892" s="87"/>
    </row>
    <row r="893" ht="15.75" customHeight="1">
      <c r="V893" s="141"/>
      <c r="AF893" s="141"/>
      <c r="AG893" s="142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7"/>
      <c r="BJ893" s="87"/>
      <c r="BK893" s="87"/>
      <c r="BL893" s="87"/>
      <c r="BM893" s="87"/>
      <c r="BN893" s="87"/>
      <c r="BO893" s="87"/>
      <c r="BP893" s="87"/>
      <c r="BQ893" s="87"/>
      <c r="BR893" s="87"/>
      <c r="BS893" s="87"/>
      <c r="BT893" s="87"/>
      <c r="BU893" s="87"/>
      <c r="BV893" s="87"/>
      <c r="BW893" s="87"/>
    </row>
    <row r="894" ht="15.75" customHeight="1">
      <c r="V894" s="141"/>
      <c r="AF894" s="141"/>
      <c r="AG894" s="142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7"/>
      <c r="BJ894" s="87"/>
      <c r="BK894" s="87"/>
      <c r="BL894" s="87"/>
      <c r="BM894" s="87"/>
      <c r="BN894" s="87"/>
      <c r="BO894" s="87"/>
      <c r="BP894" s="87"/>
      <c r="BQ894" s="87"/>
      <c r="BR894" s="87"/>
      <c r="BS894" s="87"/>
      <c r="BT894" s="87"/>
      <c r="BU894" s="87"/>
      <c r="BV894" s="87"/>
      <c r="BW894" s="87"/>
    </row>
    <row r="895" ht="15.75" customHeight="1">
      <c r="V895" s="141"/>
      <c r="AF895" s="141"/>
      <c r="AG895" s="142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7"/>
      <c r="BJ895" s="87"/>
      <c r="BK895" s="87"/>
      <c r="BL895" s="87"/>
      <c r="BM895" s="87"/>
      <c r="BN895" s="87"/>
      <c r="BO895" s="87"/>
      <c r="BP895" s="87"/>
      <c r="BQ895" s="87"/>
      <c r="BR895" s="87"/>
      <c r="BS895" s="87"/>
      <c r="BT895" s="87"/>
      <c r="BU895" s="87"/>
      <c r="BV895" s="87"/>
      <c r="BW895" s="87"/>
    </row>
    <row r="896" ht="15.75" customHeight="1">
      <c r="V896" s="141"/>
      <c r="AF896" s="141"/>
      <c r="AG896" s="142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7"/>
      <c r="BJ896" s="87"/>
      <c r="BK896" s="87"/>
      <c r="BL896" s="87"/>
      <c r="BM896" s="87"/>
      <c r="BN896" s="87"/>
      <c r="BO896" s="87"/>
      <c r="BP896" s="87"/>
      <c r="BQ896" s="87"/>
      <c r="BR896" s="87"/>
      <c r="BS896" s="87"/>
      <c r="BT896" s="87"/>
      <c r="BU896" s="87"/>
      <c r="BV896" s="87"/>
      <c r="BW896" s="87"/>
    </row>
    <row r="897" ht="15.75" customHeight="1">
      <c r="V897" s="141"/>
      <c r="AF897" s="141"/>
      <c r="AG897" s="142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7"/>
      <c r="BJ897" s="87"/>
      <c r="BK897" s="87"/>
      <c r="BL897" s="87"/>
      <c r="BM897" s="87"/>
      <c r="BN897" s="87"/>
      <c r="BO897" s="87"/>
      <c r="BP897" s="87"/>
      <c r="BQ897" s="87"/>
      <c r="BR897" s="87"/>
      <c r="BS897" s="87"/>
      <c r="BT897" s="87"/>
      <c r="BU897" s="87"/>
      <c r="BV897" s="87"/>
      <c r="BW897" s="87"/>
    </row>
    <row r="898" ht="15.75" customHeight="1">
      <c r="V898" s="141"/>
      <c r="AF898" s="141"/>
      <c r="AG898" s="142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7"/>
      <c r="BJ898" s="87"/>
      <c r="BK898" s="87"/>
      <c r="BL898" s="87"/>
      <c r="BM898" s="87"/>
      <c r="BN898" s="87"/>
      <c r="BO898" s="87"/>
      <c r="BP898" s="87"/>
      <c r="BQ898" s="87"/>
      <c r="BR898" s="87"/>
      <c r="BS898" s="87"/>
      <c r="BT898" s="87"/>
      <c r="BU898" s="87"/>
      <c r="BV898" s="87"/>
      <c r="BW898" s="87"/>
    </row>
    <row r="899" ht="15.75" customHeight="1">
      <c r="V899" s="141"/>
      <c r="AF899" s="141"/>
      <c r="AG899" s="142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7"/>
      <c r="BJ899" s="87"/>
      <c r="BK899" s="87"/>
      <c r="BL899" s="87"/>
      <c r="BM899" s="87"/>
      <c r="BN899" s="87"/>
      <c r="BO899" s="87"/>
      <c r="BP899" s="87"/>
      <c r="BQ899" s="87"/>
      <c r="BR899" s="87"/>
      <c r="BS899" s="87"/>
      <c r="BT899" s="87"/>
      <c r="BU899" s="87"/>
      <c r="BV899" s="87"/>
      <c r="BW899" s="87"/>
    </row>
    <row r="900" ht="15.75" customHeight="1">
      <c r="V900" s="141"/>
      <c r="AF900" s="141"/>
      <c r="AG900" s="142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7"/>
      <c r="BJ900" s="87"/>
      <c r="BK900" s="87"/>
      <c r="BL900" s="87"/>
      <c r="BM900" s="87"/>
      <c r="BN900" s="87"/>
      <c r="BO900" s="87"/>
      <c r="BP900" s="87"/>
      <c r="BQ900" s="87"/>
      <c r="BR900" s="87"/>
      <c r="BS900" s="87"/>
      <c r="BT900" s="87"/>
      <c r="BU900" s="87"/>
      <c r="BV900" s="87"/>
      <c r="BW900" s="87"/>
    </row>
    <row r="901" ht="15.75" customHeight="1">
      <c r="V901" s="141"/>
      <c r="AF901" s="141"/>
      <c r="AG901" s="142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7"/>
      <c r="BJ901" s="87"/>
      <c r="BK901" s="87"/>
      <c r="BL901" s="87"/>
      <c r="BM901" s="87"/>
      <c r="BN901" s="87"/>
      <c r="BO901" s="87"/>
      <c r="BP901" s="87"/>
      <c r="BQ901" s="87"/>
      <c r="BR901" s="87"/>
      <c r="BS901" s="87"/>
      <c r="BT901" s="87"/>
      <c r="BU901" s="87"/>
      <c r="BV901" s="87"/>
      <c r="BW901" s="87"/>
    </row>
    <row r="902" ht="15.75" customHeight="1">
      <c r="V902" s="141"/>
      <c r="AF902" s="141"/>
      <c r="AG902" s="142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7"/>
      <c r="BJ902" s="87"/>
      <c r="BK902" s="87"/>
      <c r="BL902" s="87"/>
      <c r="BM902" s="87"/>
      <c r="BN902" s="87"/>
      <c r="BO902" s="87"/>
      <c r="BP902" s="87"/>
      <c r="BQ902" s="87"/>
      <c r="BR902" s="87"/>
      <c r="BS902" s="87"/>
      <c r="BT902" s="87"/>
      <c r="BU902" s="87"/>
      <c r="BV902" s="87"/>
      <c r="BW902" s="87"/>
    </row>
    <row r="903" ht="15.75" customHeight="1">
      <c r="V903" s="141"/>
      <c r="AF903" s="141"/>
      <c r="AG903" s="142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7"/>
      <c r="BJ903" s="87"/>
      <c r="BK903" s="87"/>
      <c r="BL903" s="87"/>
      <c r="BM903" s="87"/>
      <c r="BN903" s="87"/>
      <c r="BO903" s="87"/>
      <c r="BP903" s="87"/>
      <c r="BQ903" s="87"/>
      <c r="BR903" s="87"/>
      <c r="BS903" s="87"/>
      <c r="BT903" s="87"/>
      <c r="BU903" s="87"/>
      <c r="BV903" s="87"/>
      <c r="BW903" s="87"/>
    </row>
    <row r="904" ht="15.75" customHeight="1">
      <c r="V904" s="141"/>
      <c r="AF904" s="141"/>
      <c r="AG904" s="142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7"/>
      <c r="BJ904" s="87"/>
      <c r="BK904" s="87"/>
      <c r="BL904" s="87"/>
      <c r="BM904" s="87"/>
      <c r="BN904" s="87"/>
      <c r="BO904" s="87"/>
      <c r="BP904" s="87"/>
      <c r="BQ904" s="87"/>
      <c r="BR904" s="87"/>
      <c r="BS904" s="87"/>
      <c r="BT904" s="87"/>
      <c r="BU904" s="87"/>
      <c r="BV904" s="87"/>
      <c r="BW904" s="87"/>
    </row>
    <row r="905" ht="15.75" customHeight="1">
      <c r="V905" s="141"/>
      <c r="AF905" s="141"/>
      <c r="AG905" s="142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7"/>
      <c r="BJ905" s="87"/>
      <c r="BK905" s="87"/>
      <c r="BL905" s="87"/>
      <c r="BM905" s="87"/>
      <c r="BN905" s="87"/>
      <c r="BO905" s="87"/>
      <c r="BP905" s="87"/>
      <c r="BQ905" s="87"/>
      <c r="BR905" s="87"/>
      <c r="BS905" s="87"/>
      <c r="BT905" s="87"/>
      <c r="BU905" s="87"/>
      <c r="BV905" s="87"/>
      <c r="BW905" s="87"/>
    </row>
    <row r="906" ht="15.75" customHeight="1">
      <c r="V906" s="141"/>
      <c r="AF906" s="141"/>
      <c r="AG906" s="142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7"/>
      <c r="BJ906" s="87"/>
      <c r="BK906" s="87"/>
      <c r="BL906" s="87"/>
      <c r="BM906" s="87"/>
      <c r="BN906" s="87"/>
      <c r="BO906" s="87"/>
      <c r="BP906" s="87"/>
      <c r="BQ906" s="87"/>
      <c r="BR906" s="87"/>
      <c r="BS906" s="87"/>
      <c r="BT906" s="87"/>
      <c r="BU906" s="87"/>
      <c r="BV906" s="87"/>
      <c r="BW906" s="87"/>
    </row>
    <row r="907" ht="15.75" customHeight="1">
      <c r="V907" s="141"/>
      <c r="AF907" s="141"/>
      <c r="AG907" s="142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7"/>
      <c r="BJ907" s="87"/>
      <c r="BK907" s="87"/>
      <c r="BL907" s="87"/>
      <c r="BM907" s="87"/>
      <c r="BN907" s="87"/>
      <c r="BO907" s="87"/>
      <c r="BP907" s="87"/>
      <c r="BQ907" s="87"/>
      <c r="BR907" s="87"/>
      <c r="BS907" s="87"/>
      <c r="BT907" s="87"/>
      <c r="BU907" s="87"/>
      <c r="BV907" s="87"/>
      <c r="BW907" s="87"/>
    </row>
    <row r="908" ht="15.75" customHeight="1">
      <c r="V908" s="141"/>
      <c r="AF908" s="141"/>
      <c r="AG908" s="142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7"/>
      <c r="BJ908" s="87"/>
      <c r="BK908" s="87"/>
      <c r="BL908" s="87"/>
      <c r="BM908" s="87"/>
      <c r="BN908" s="87"/>
      <c r="BO908" s="87"/>
      <c r="BP908" s="87"/>
      <c r="BQ908" s="87"/>
      <c r="BR908" s="87"/>
      <c r="BS908" s="87"/>
      <c r="BT908" s="87"/>
      <c r="BU908" s="87"/>
      <c r="BV908" s="87"/>
      <c r="BW908" s="87"/>
    </row>
    <row r="909" ht="15.75" customHeight="1">
      <c r="V909" s="141"/>
      <c r="AF909" s="141"/>
      <c r="AG909" s="142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7"/>
      <c r="BJ909" s="87"/>
      <c r="BK909" s="87"/>
      <c r="BL909" s="87"/>
      <c r="BM909" s="87"/>
      <c r="BN909" s="87"/>
      <c r="BO909" s="87"/>
      <c r="BP909" s="87"/>
      <c r="BQ909" s="87"/>
      <c r="BR909" s="87"/>
      <c r="BS909" s="87"/>
      <c r="BT909" s="87"/>
      <c r="BU909" s="87"/>
      <c r="BV909" s="87"/>
      <c r="BW909" s="87"/>
    </row>
    <row r="910" ht="15.75" customHeight="1">
      <c r="V910" s="141"/>
      <c r="AF910" s="141"/>
      <c r="AG910" s="142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7"/>
      <c r="BJ910" s="87"/>
      <c r="BK910" s="87"/>
      <c r="BL910" s="87"/>
      <c r="BM910" s="87"/>
      <c r="BN910" s="87"/>
      <c r="BO910" s="87"/>
      <c r="BP910" s="87"/>
      <c r="BQ910" s="87"/>
      <c r="BR910" s="87"/>
      <c r="BS910" s="87"/>
      <c r="BT910" s="87"/>
      <c r="BU910" s="87"/>
      <c r="BV910" s="87"/>
      <c r="BW910" s="87"/>
    </row>
    <row r="911" ht="15.75" customHeight="1">
      <c r="V911" s="141"/>
      <c r="AF911" s="141"/>
      <c r="AG911" s="142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7"/>
      <c r="BJ911" s="87"/>
      <c r="BK911" s="87"/>
      <c r="BL911" s="87"/>
      <c r="BM911" s="87"/>
      <c r="BN911" s="87"/>
      <c r="BO911" s="87"/>
      <c r="BP911" s="87"/>
      <c r="BQ911" s="87"/>
      <c r="BR911" s="87"/>
      <c r="BS911" s="87"/>
      <c r="BT911" s="87"/>
      <c r="BU911" s="87"/>
      <c r="BV911" s="87"/>
      <c r="BW911" s="87"/>
    </row>
    <row r="912" ht="15.75" customHeight="1">
      <c r="V912" s="141"/>
      <c r="AF912" s="141"/>
      <c r="AG912" s="142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7"/>
      <c r="BJ912" s="87"/>
      <c r="BK912" s="87"/>
      <c r="BL912" s="87"/>
      <c r="BM912" s="87"/>
      <c r="BN912" s="87"/>
      <c r="BO912" s="87"/>
      <c r="BP912" s="87"/>
      <c r="BQ912" s="87"/>
      <c r="BR912" s="87"/>
      <c r="BS912" s="87"/>
      <c r="BT912" s="87"/>
      <c r="BU912" s="87"/>
      <c r="BV912" s="87"/>
      <c r="BW912" s="87"/>
    </row>
    <row r="913" ht="15.75" customHeight="1">
      <c r="V913" s="141"/>
      <c r="AF913" s="141"/>
      <c r="AG913" s="142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7"/>
      <c r="BJ913" s="87"/>
      <c r="BK913" s="87"/>
      <c r="BL913" s="87"/>
      <c r="BM913" s="87"/>
      <c r="BN913" s="87"/>
      <c r="BO913" s="87"/>
      <c r="BP913" s="87"/>
      <c r="BQ913" s="87"/>
      <c r="BR913" s="87"/>
      <c r="BS913" s="87"/>
      <c r="BT913" s="87"/>
      <c r="BU913" s="87"/>
      <c r="BV913" s="87"/>
      <c r="BW913" s="87"/>
    </row>
    <row r="914" ht="15.75" customHeight="1">
      <c r="V914" s="141"/>
      <c r="AF914" s="141"/>
      <c r="AG914" s="142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7"/>
      <c r="BJ914" s="87"/>
      <c r="BK914" s="87"/>
      <c r="BL914" s="87"/>
      <c r="BM914" s="87"/>
      <c r="BN914" s="87"/>
      <c r="BO914" s="87"/>
      <c r="BP914" s="87"/>
      <c r="BQ914" s="87"/>
      <c r="BR914" s="87"/>
      <c r="BS914" s="87"/>
      <c r="BT914" s="87"/>
      <c r="BU914" s="87"/>
      <c r="BV914" s="87"/>
      <c r="BW914" s="87"/>
    </row>
    <row r="915" ht="15.75" customHeight="1">
      <c r="V915" s="141"/>
      <c r="AF915" s="141"/>
      <c r="AG915" s="142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7"/>
      <c r="BJ915" s="87"/>
      <c r="BK915" s="87"/>
      <c r="BL915" s="87"/>
      <c r="BM915" s="87"/>
      <c r="BN915" s="87"/>
      <c r="BO915" s="87"/>
      <c r="BP915" s="87"/>
      <c r="BQ915" s="87"/>
      <c r="BR915" s="87"/>
      <c r="BS915" s="87"/>
      <c r="BT915" s="87"/>
      <c r="BU915" s="87"/>
      <c r="BV915" s="87"/>
      <c r="BW915" s="87"/>
    </row>
    <row r="916" ht="15.75" customHeight="1">
      <c r="V916" s="141"/>
      <c r="AF916" s="141"/>
      <c r="AG916" s="142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7"/>
      <c r="BJ916" s="87"/>
      <c r="BK916" s="87"/>
      <c r="BL916" s="87"/>
      <c r="BM916" s="87"/>
      <c r="BN916" s="87"/>
      <c r="BO916" s="87"/>
      <c r="BP916" s="87"/>
      <c r="BQ916" s="87"/>
      <c r="BR916" s="87"/>
      <c r="BS916" s="87"/>
      <c r="BT916" s="87"/>
      <c r="BU916" s="87"/>
      <c r="BV916" s="87"/>
      <c r="BW916" s="87"/>
    </row>
    <row r="917" ht="15.75" customHeight="1">
      <c r="V917" s="141"/>
      <c r="AF917" s="141"/>
      <c r="AG917" s="142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7"/>
      <c r="BJ917" s="87"/>
      <c r="BK917" s="87"/>
      <c r="BL917" s="87"/>
      <c r="BM917" s="87"/>
      <c r="BN917" s="87"/>
      <c r="BO917" s="87"/>
      <c r="BP917" s="87"/>
      <c r="BQ917" s="87"/>
      <c r="BR917" s="87"/>
      <c r="BS917" s="87"/>
      <c r="BT917" s="87"/>
      <c r="BU917" s="87"/>
      <c r="BV917" s="87"/>
      <c r="BW917" s="87"/>
    </row>
    <row r="918" ht="15.75" customHeight="1">
      <c r="V918" s="141"/>
      <c r="AF918" s="141"/>
      <c r="AG918" s="142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7"/>
      <c r="BJ918" s="87"/>
      <c r="BK918" s="87"/>
      <c r="BL918" s="87"/>
      <c r="BM918" s="87"/>
      <c r="BN918" s="87"/>
      <c r="BO918" s="87"/>
      <c r="BP918" s="87"/>
      <c r="BQ918" s="87"/>
      <c r="BR918" s="87"/>
      <c r="BS918" s="87"/>
      <c r="BT918" s="87"/>
      <c r="BU918" s="87"/>
      <c r="BV918" s="87"/>
      <c r="BW918" s="87"/>
    </row>
    <row r="919" ht="15.75" customHeight="1">
      <c r="V919" s="141"/>
      <c r="AF919" s="141"/>
      <c r="AG919" s="142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7"/>
      <c r="BJ919" s="87"/>
      <c r="BK919" s="87"/>
      <c r="BL919" s="87"/>
      <c r="BM919" s="87"/>
      <c r="BN919" s="87"/>
      <c r="BO919" s="87"/>
      <c r="BP919" s="87"/>
      <c r="BQ919" s="87"/>
      <c r="BR919" s="87"/>
      <c r="BS919" s="87"/>
      <c r="BT919" s="87"/>
      <c r="BU919" s="87"/>
      <c r="BV919" s="87"/>
      <c r="BW919" s="87"/>
    </row>
    <row r="920" ht="15.75" customHeight="1">
      <c r="V920" s="141"/>
      <c r="AF920" s="141"/>
      <c r="AG920" s="142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7"/>
      <c r="BJ920" s="87"/>
      <c r="BK920" s="87"/>
      <c r="BL920" s="87"/>
      <c r="BM920" s="87"/>
      <c r="BN920" s="87"/>
      <c r="BO920" s="87"/>
      <c r="BP920" s="87"/>
      <c r="BQ920" s="87"/>
      <c r="BR920" s="87"/>
      <c r="BS920" s="87"/>
      <c r="BT920" s="87"/>
      <c r="BU920" s="87"/>
      <c r="BV920" s="87"/>
      <c r="BW920" s="87"/>
    </row>
    <row r="921" ht="15.75" customHeight="1">
      <c r="V921" s="141"/>
      <c r="AF921" s="141"/>
      <c r="AG921" s="142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7"/>
      <c r="BJ921" s="87"/>
      <c r="BK921" s="87"/>
      <c r="BL921" s="87"/>
      <c r="BM921" s="87"/>
      <c r="BN921" s="87"/>
      <c r="BO921" s="87"/>
      <c r="BP921" s="87"/>
      <c r="BQ921" s="87"/>
      <c r="BR921" s="87"/>
      <c r="BS921" s="87"/>
      <c r="BT921" s="87"/>
      <c r="BU921" s="87"/>
      <c r="BV921" s="87"/>
      <c r="BW921" s="87"/>
    </row>
    <row r="922" ht="15.75" customHeight="1">
      <c r="V922" s="141"/>
      <c r="AF922" s="141"/>
      <c r="AG922" s="142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7"/>
      <c r="BJ922" s="87"/>
      <c r="BK922" s="87"/>
      <c r="BL922" s="87"/>
      <c r="BM922" s="87"/>
      <c r="BN922" s="87"/>
      <c r="BO922" s="87"/>
      <c r="BP922" s="87"/>
      <c r="BQ922" s="87"/>
      <c r="BR922" s="87"/>
      <c r="BS922" s="87"/>
      <c r="BT922" s="87"/>
      <c r="BU922" s="87"/>
      <c r="BV922" s="87"/>
      <c r="BW922" s="87"/>
    </row>
    <row r="923" ht="15.75" customHeight="1">
      <c r="V923" s="141"/>
      <c r="AF923" s="141"/>
      <c r="AG923" s="142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7"/>
      <c r="BJ923" s="87"/>
      <c r="BK923" s="87"/>
      <c r="BL923" s="87"/>
      <c r="BM923" s="87"/>
      <c r="BN923" s="87"/>
      <c r="BO923" s="87"/>
      <c r="BP923" s="87"/>
      <c r="BQ923" s="87"/>
      <c r="BR923" s="87"/>
      <c r="BS923" s="87"/>
      <c r="BT923" s="87"/>
      <c r="BU923" s="87"/>
      <c r="BV923" s="87"/>
      <c r="BW923" s="87"/>
    </row>
    <row r="924" ht="15.75" customHeight="1">
      <c r="V924" s="141"/>
      <c r="AF924" s="141"/>
      <c r="AG924" s="142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7"/>
      <c r="BJ924" s="87"/>
      <c r="BK924" s="87"/>
      <c r="BL924" s="87"/>
      <c r="BM924" s="87"/>
      <c r="BN924" s="87"/>
      <c r="BO924" s="87"/>
      <c r="BP924" s="87"/>
      <c r="BQ924" s="87"/>
      <c r="BR924" s="87"/>
      <c r="BS924" s="87"/>
      <c r="BT924" s="87"/>
      <c r="BU924" s="87"/>
      <c r="BV924" s="87"/>
      <c r="BW924" s="87"/>
    </row>
    <row r="925" ht="15.75" customHeight="1">
      <c r="V925" s="141"/>
      <c r="AF925" s="141"/>
      <c r="AG925" s="142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7"/>
      <c r="BJ925" s="87"/>
      <c r="BK925" s="87"/>
      <c r="BL925" s="87"/>
      <c r="BM925" s="87"/>
      <c r="BN925" s="87"/>
      <c r="BO925" s="87"/>
      <c r="BP925" s="87"/>
      <c r="BQ925" s="87"/>
      <c r="BR925" s="87"/>
      <c r="BS925" s="87"/>
      <c r="BT925" s="87"/>
      <c r="BU925" s="87"/>
      <c r="BV925" s="87"/>
      <c r="BW925" s="87"/>
    </row>
    <row r="926" ht="15.75" customHeight="1">
      <c r="V926" s="141"/>
      <c r="AF926" s="141"/>
      <c r="AG926" s="142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7"/>
      <c r="BJ926" s="87"/>
      <c r="BK926" s="87"/>
      <c r="BL926" s="87"/>
      <c r="BM926" s="87"/>
      <c r="BN926" s="87"/>
      <c r="BO926" s="87"/>
      <c r="BP926" s="87"/>
      <c r="BQ926" s="87"/>
      <c r="BR926" s="87"/>
      <c r="BS926" s="87"/>
      <c r="BT926" s="87"/>
      <c r="BU926" s="87"/>
      <c r="BV926" s="87"/>
      <c r="BW926" s="87"/>
    </row>
    <row r="927" ht="15.75" customHeight="1">
      <c r="V927" s="141"/>
      <c r="AF927" s="141"/>
      <c r="AG927" s="142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7"/>
      <c r="BJ927" s="87"/>
      <c r="BK927" s="87"/>
      <c r="BL927" s="87"/>
      <c r="BM927" s="87"/>
      <c r="BN927" s="87"/>
      <c r="BO927" s="87"/>
      <c r="BP927" s="87"/>
      <c r="BQ927" s="87"/>
      <c r="BR927" s="87"/>
      <c r="BS927" s="87"/>
      <c r="BT927" s="87"/>
      <c r="BU927" s="87"/>
      <c r="BV927" s="87"/>
      <c r="BW927" s="87"/>
    </row>
    <row r="928" ht="15.75" customHeight="1">
      <c r="V928" s="141"/>
      <c r="AF928" s="141"/>
      <c r="AG928" s="142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7"/>
      <c r="BJ928" s="87"/>
      <c r="BK928" s="87"/>
      <c r="BL928" s="87"/>
      <c r="BM928" s="87"/>
      <c r="BN928" s="87"/>
      <c r="BO928" s="87"/>
      <c r="BP928" s="87"/>
      <c r="BQ928" s="87"/>
      <c r="BR928" s="87"/>
      <c r="BS928" s="87"/>
      <c r="BT928" s="87"/>
      <c r="BU928" s="87"/>
      <c r="BV928" s="87"/>
      <c r="BW928" s="87"/>
    </row>
    <row r="929" ht="15.75" customHeight="1">
      <c r="V929" s="141"/>
      <c r="AF929" s="141"/>
      <c r="AG929" s="142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7"/>
      <c r="BJ929" s="87"/>
      <c r="BK929" s="87"/>
      <c r="BL929" s="87"/>
      <c r="BM929" s="87"/>
      <c r="BN929" s="87"/>
      <c r="BO929" s="87"/>
      <c r="BP929" s="87"/>
      <c r="BQ929" s="87"/>
      <c r="BR929" s="87"/>
      <c r="BS929" s="87"/>
      <c r="BT929" s="87"/>
      <c r="BU929" s="87"/>
      <c r="BV929" s="87"/>
      <c r="BW929" s="87"/>
    </row>
    <row r="930" ht="15.75" customHeight="1">
      <c r="V930" s="141"/>
      <c r="AF930" s="141"/>
      <c r="AG930" s="142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7"/>
      <c r="BJ930" s="87"/>
      <c r="BK930" s="87"/>
      <c r="BL930" s="87"/>
      <c r="BM930" s="87"/>
      <c r="BN930" s="87"/>
      <c r="BO930" s="87"/>
      <c r="BP930" s="87"/>
      <c r="BQ930" s="87"/>
      <c r="BR930" s="87"/>
      <c r="BS930" s="87"/>
      <c r="BT930" s="87"/>
      <c r="BU930" s="87"/>
      <c r="BV930" s="87"/>
      <c r="BW930" s="87"/>
    </row>
    <row r="931" ht="15.75" customHeight="1">
      <c r="V931" s="141"/>
      <c r="AF931" s="141"/>
      <c r="AG931" s="142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7"/>
      <c r="BJ931" s="87"/>
      <c r="BK931" s="87"/>
      <c r="BL931" s="87"/>
      <c r="BM931" s="87"/>
      <c r="BN931" s="87"/>
      <c r="BO931" s="87"/>
      <c r="BP931" s="87"/>
      <c r="BQ931" s="87"/>
      <c r="BR931" s="87"/>
      <c r="BS931" s="87"/>
      <c r="BT931" s="87"/>
      <c r="BU931" s="87"/>
      <c r="BV931" s="87"/>
      <c r="BW931" s="87"/>
    </row>
    <row r="932" ht="15.75" customHeight="1">
      <c r="V932" s="141"/>
      <c r="AF932" s="141"/>
      <c r="AG932" s="142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7"/>
      <c r="BJ932" s="87"/>
      <c r="BK932" s="87"/>
      <c r="BL932" s="87"/>
      <c r="BM932" s="87"/>
      <c r="BN932" s="87"/>
      <c r="BO932" s="87"/>
      <c r="BP932" s="87"/>
      <c r="BQ932" s="87"/>
      <c r="BR932" s="87"/>
      <c r="BS932" s="87"/>
      <c r="BT932" s="87"/>
      <c r="BU932" s="87"/>
      <c r="BV932" s="87"/>
      <c r="BW932" s="87"/>
    </row>
    <row r="933" ht="15.75" customHeight="1">
      <c r="V933" s="141"/>
      <c r="AF933" s="141"/>
      <c r="AG933" s="142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7"/>
      <c r="BJ933" s="87"/>
      <c r="BK933" s="87"/>
      <c r="BL933" s="87"/>
      <c r="BM933" s="87"/>
      <c r="BN933" s="87"/>
      <c r="BO933" s="87"/>
      <c r="BP933" s="87"/>
      <c r="BQ933" s="87"/>
      <c r="BR933" s="87"/>
      <c r="BS933" s="87"/>
      <c r="BT933" s="87"/>
      <c r="BU933" s="87"/>
      <c r="BV933" s="87"/>
      <c r="BW933" s="87"/>
    </row>
    <row r="934" ht="15.75" customHeight="1">
      <c r="V934" s="141"/>
      <c r="AF934" s="141"/>
      <c r="AG934" s="142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7"/>
      <c r="BJ934" s="87"/>
      <c r="BK934" s="87"/>
      <c r="BL934" s="87"/>
      <c r="BM934" s="87"/>
      <c r="BN934" s="87"/>
      <c r="BO934" s="87"/>
      <c r="BP934" s="87"/>
      <c r="BQ934" s="87"/>
      <c r="BR934" s="87"/>
      <c r="BS934" s="87"/>
      <c r="BT934" s="87"/>
      <c r="BU934" s="87"/>
      <c r="BV934" s="87"/>
      <c r="BW934" s="87"/>
    </row>
    <row r="935" ht="15.75" customHeight="1">
      <c r="V935" s="141"/>
      <c r="AF935" s="141"/>
      <c r="AG935" s="142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7"/>
      <c r="BJ935" s="87"/>
      <c r="BK935" s="87"/>
      <c r="BL935" s="87"/>
      <c r="BM935" s="87"/>
      <c r="BN935" s="87"/>
      <c r="BO935" s="87"/>
      <c r="BP935" s="87"/>
      <c r="BQ935" s="87"/>
      <c r="BR935" s="87"/>
      <c r="BS935" s="87"/>
      <c r="BT935" s="87"/>
      <c r="BU935" s="87"/>
      <c r="BV935" s="87"/>
      <c r="BW935" s="87"/>
    </row>
    <row r="936" ht="15.75" customHeight="1">
      <c r="V936" s="141"/>
      <c r="AF936" s="141"/>
      <c r="AG936" s="142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7"/>
      <c r="BJ936" s="87"/>
      <c r="BK936" s="87"/>
      <c r="BL936" s="87"/>
      <c r="BM936" s="87"/>
      <c r="BN936" s="87"/>
      <c r="BO936" s="87"/>
      <c r="BP936" s="87"/>
      <c r="BQ936" s="87"/>
      <c r="BR936" s="87"/>
      <c r="BS936" s="87"/>
      <c r="BT936" s="87"/>
      <c r="BU936" s="87"/>
      <c r="BV936" s="87"/>
      <c r="BW936" s="87"/>
    </row>
    <row r="937" ht="15.75" customHeight="1">
      <c r="V937" s="141"/>
      <c r="AF937" s="141"/>
      <c r="AG937" s="142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7"/>
      <c r="BJ937" s="87"/>
      <c r="BK937" s="87"/>
      <c r="BL937" s="87"/>
      <c r="BM937" s="87"/>
      <c r="BN937" s="87"/>
      <c r="BO937" s="87"/>
      <c r="BP937" s="87"/>
      <c r="BQ937" s="87"/>
      <c r="BR937" s="87"/>
      <c r="BS937" s="87"/>
      <c r="BT937" s="87"/>
      <c r="BU937" s="87"/>
      <c r="BV937" s="87"/>
      <c r="BW937" s="87"/>
    </row>
    <row r="938" ht="15.75" customHeight="1">
      <c r="V938" s="141"/>
      <c r="AF938" s="141"/>
      <c r="AG938" s="142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7"/>
      <c r="BJ938" s="87"/>
      <c r="BK938" s="87"/>
      <c r="BL938" s="87"/>
      <c r="BM938" s="87"/>
      <c r="BN938" s="87"/>
      <c r="BO938" s="87"/>
      <c r="BP938" s="87"/>
      <c r="BQ938" s="87"/>
      <c r="BR938" s="87"/>
      <c r="BS938" s="87"/>
      <c r="BT938" s="87"/>
      <c r="BU938" s="87"/>
      <c r="BV938" s="87"/>
      <c r="BW938" s="87"/>
    </row>
    <row r="939" ht="15.75" customHeight="1">
      <c r="V939" s="141"/>
      <c r="AF939" s="141"/>
      <c r="AG939" s="142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7"/>
      <c r="BJ939" s="87"/>
      <c r="BK939" s="87"/>
      <c r="BL939" s="87"/>
      <c r="BM939" s="87"/>
      <c r="BN939" s="87"/>
      <c r="BO939" s="87"/>
      <c r="BP939" s="87"/>
      <c r="BQ939" s="87"/>
      <c r="BR939" s="87"/>
      <c r="BS939" s="87"/>
      <c r="BT939" s="87"/>
      <c r="BU939" s="87"/>
      <c r="BV939" s="87"/>
      <c r="BW939" s="87"/>
    </row>
    <row r="940" ht="15.75" customHeight="1">
      <c r="V940" s="141"/>
      <c r="AF940" s="141"/>
      <c r="AG940" s="142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7"/>
      <c r="BJ940" s="87"/>
      <c r="BK940" s="87"/>
      <c r="BL940" s="87"/>
      <c r="BM940" s="87"/>
      <c r="BN940" s="87"/>
      <c r="BO940" s="87"/>
      <c r="BP940" s="87"/>
      <c r="BQ940" s="87"/>
      <c r="BR940" s="87"/>
      <c r="BS940" s="87"/>
      <c r="BT940" s="87"/>
      <c r="BU940" s="87"/>
      <c r="BV940" s="87"/>
      <c r="BW940" s="87"/>
    </row>
    <row r="941" ht="15.75" customHeight="1">
      <c r="V941" s="141"/>
      <c r="AF941" s="141"/>
      <c r="AG941" s="142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7"/>
      <c r="BJ941" s="87"/>
      <c r="BK941" s="87"/>
      <c r="BL941" s="87"/>
      <c r="BM941" s="87"/>
      <c r="BN941" s="87"/>
      <c r="BO941" s="87"/>
      <c r="BP941" s="87"/>
      <c r="BQ941" s="87"/>
      <c r="BR941" s="87"/>
      <c r="BS941" s="87"/>
      <c r="BT941" s="87"/>
      <c r="BU941" s="87"/>
      <c r="BV941" s="87"/>
      <c r="BW941" s="87"/>
    </row>
    <row r="942" ht="15.75" customHeight="1">
      <c r="V942" s="141"/>
      <c r="AF942" s="141"/>
      <c r="AG942" s="142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7"/>
      <c r="BJ942" s="87"/>
      <c r="BK942" s="87"/>
      <c r="BL942" s="87"/>
      <c r="BM942" s="87"/>
      <c r="BN942" s="87"/>
      <c r="BO942" s="87"/>
      <c r="BP942" s="87"/>
      <c r="BQ942" s="87"/>
      <c r="BR942" s="87"/>
      <c r="BS942" s="87"/>
      <c r="BT942" s="87"/>
      <c r="BU942" s="87"/>
      <c r="BV942" s="87"/>
      <c r="BW942" s="87"/>
    </row>
    <row r="943" ht="15.75" customHeight="1">
      <c r="V943" s="141"/>
      <c r="AF943" s="141"/>
      <c r="AG943" s="142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7"/>
      <c r="BJ943" s="87"/>
      <c r="BK943" s="87"/>
      <c r="BL943" s="87"/>
      <c r="BM943" s="87"/>
      <c r="BN943" s="87"/>
      <c r="BO943" s="87"/>
      <c r="BP943" s="87"/>
      <c r="BQ943" s="87"/>
      <c r="BR943" s="87"/>
      <c r="BS943" s="87"/>
      <c r="BT943" s="87"/>
      <c r="BU943" s="87"/>
      <c r="BV943" s="87"/>
      <c r="BW943" s="87"/>
    </row>
    <row r="944" ht="15.75" customHeight="1">
      <c r="V944" s="141"/>
      <c r="AF944" s="141"/>
      <c r="AG944" s="142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7"/>
      <c r="BJ944" s="87"/>
      <c r="BK944" s="87"/>
      <c r="BL944" s="87"/>
      <c r="BM944" s="87"/>
      <c r="BN944" s="87"/>
      <c r="BO944" s="87"/>
      <c r="BP944" s="87"/>
      <c r="BQ944" s="87"/>
      <c r="BR944" s="87"/>
      <c r="BS944" s="87"/>
      <c r="BT944" s="87"/>
      <c r="BU944" s="87"/>
      <c r="BV944" s="87"/>
      <c r="BW944" s="87"/>
    </row>
    <row r="945" ht="15.75" customHeight="1">
      <c r="V945" s="141"/>
      <c r="AF945" s="141"/>
      <c r="AG945" s="142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7"/>
      <c r="BJ945" s="87"/>
      <c r="BK945" s="87"/>
      <c r="BL945" s="87"/>
      <c r="BM945" s="87"/>
      <c r="BN945" s="87"/>
      <c r="BO945" s="87"/>
      <c r="BP945" s="87"/>
      <c r="BQ945" s="87"/>
      <c r="BR945" s="87"/>
      <c r="BS945" s="87"/>
      <c r="BT945" s="87"/>
      <c r="BU945" s="87"/>
      <c r="BV945" s="87"/>
      <c r="BW945" s="87"/>
    </row>
    <row r="946" ht="15.75" customHeight="1">
      <c r="V946" s="141"/>
      <c r="AF946" s="141"/>
      <c r="AG946" s="142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7"/>
      <c r="BJ946" s="87"/>
      <c r="BK946" s="87"/>
      <c r="BL946" s="87"/>
      <c r="BM946" s="87"/>
      <c r="BN946" s="87"/>
      <c r="BO946" s="87"/>
      <c r="BP946" s="87"/>
      <c r="BQ946" s="87"/>
      <c r="BR946" s="87"/>
      <c r="BS946" s="87"/>
      <c r="BT946" s="87"/>
      <c r="BU946" s="87"/>
      <c r="BV946" s="87"/>
      <c r="BW946" s="87"/>
    </row>
    <row r="947" ht="15.75" customHeight="1">
      <c r="V947" s="141"/>
      <c r="AF947" s="141"/>
      <c r="AG947" s="142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7"/>
      <c r="BJ947" s="87"/>
      <c r="BK947" s="87"/>
      <c r="BL947" s="87"/>
      <c r="BM947" s="87"/>
      <c r="BN947" s="87"/>
      <c r="BO947" s="87"/>
      <c r="BP947" s="87"/>
      <c r="BQ947" s="87"/>
      <c r="BR947" s="87"/>
      <c r="BS947" s="87"/>
      <c r="BT947" s="87"/>
      <c r="BU947" s="87"/>
      <c r="BV947" s="87"/>
      <c r="BW947" s="87"/>
    </row>
    <row r="948" ht="15.75" customHeight="1">
      <c r="V948" s="141"/>
      <c r="AF948" s="141"/>
      <c r="AG948" s="142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7"/>
      <c r="BJ948" s="87"/>
      <c r="BK948" s="87"/>
      <c r="BL948" s="87"/>
      <c r="BM948" s="87"/>
      <c r="BN948" s="87"/>
      <c r="BO948" s="87"/>
      <c r="BP948" s="87"/>
      <c r="BQ948" s="87"/>
      <c r="BR948" s="87"/>
      <c r="BS948" s="87"/>
      <c r="BT948" s="87"/>
      <c r="BU948" s="87"/>
      <c r="BV948" s="87"/>
      <c r="BW948" s="87"/>
    </row>
    <row r="949" ht="15.75" customHeight="1">
      <c r="V949" s="141"/>
      <c r="AF949" s="141"/>
      <c r="AG949" s="142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7"/>
      <c r="BJ949" s="87"/>
      <c r="BK949" s="87"/>
      <c r="BL949" s="87"/>
      <c r="BM949" s="87"/>
      <c r="BN949" s="87"/>
      <c r="BO949" s="87"/>
      <c r="BP949" s="87"/>
      <c r="BQ949" s="87"/>
      <c r="BR949" s="87"/>
      <c r="BS949" s="87"/>
      <c r="BT949" s="87"/>
      <c r="BU949" s="87"/>
      <c r="BV949" s="87"/>
      <c r="BW949" s="87"/>
    </row>
    <row r="950" ht="15.75" customHeight="1">
      <c r="V950" s="141"/>
      <c r="AF950" s="141"/>
      <c r="AG950" s="142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7"/>
      <c r="BJ950" s="87"/>
      <c r="BK950" s="87"/>
      <c r="BL950" s="87"/>
      <c r="BM950" s="87"/>
      <c r="BN950" s="87"/>
      <c r="BO950" s="87"/>
      <c r="BP950" s="87"/>
      <c r="BQ950" s="87"/>
      <c r="BR950" s="87"/>
      <c r="BS950" s="87"/>
      <c r="BT950" s="87"/>
      <c r="BU950" s="87"/>
      <c r="BV950" s="87"/>
      <c r="BW950" s="87"/>
    </row>
    <row r="951" ht="15.75" customHeight="1">
      <c r="V951" s="141"/>
      <c r="AF951" s="141"/>
      <c r="AG951" s="142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7"/>
      <c r="BJ951" s="87"/>
      <c r="BK951" s="87"/>
      <c r="BL951" s="87"/>
      <c r="BM951" s="87"/>
      <c r="BN951" s="87"/>
      <c r="BO951" s="87"/>
      <c r="BP951" s="87"/>
      <c r="BQ951" s="87"/>
      <c r="BR951" s="87"/>
      <c r="BS951" s="87"/>
      <c r="BT951" s="87"/>
      <c r="BU951" s="87"/>
      <c r="BV951" s="87"/>
      <c r="BW951" s="87"/>
    </row>
    <row r="952" ht="15.75" customHeight="1">
      <c r="V952" s="141"/>
      <c r="AF952" s="141"/>
      <c r="AG952" s="142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7"/>
      <c r="BJ952" s="87"/>
      <c r="BK952" s="87"/>
      <c r="BL952" s="87"/>
      <c r="BM952" s="87"/>
      <c r="BN952" s="87"/>
      <c r="BO952" s="87"/>
      <c r="BP952" s="87"/>
      <c r="BQ952" s="87"/>
      <c r="BR952" s="87"/>
      <c r="BS952" s="87"/>
      <c r="BT952" s="87"/>
      <c r="BU952" s="87"/>
      <c r="BV952" s="87"/>
      <c r="BW952" s="87"/>
    </row>
    <row r="953" ht="15.75" customHeight="1">
      <c r="V953" s="141"/>
      <c r="AF953" s="141"/>
      <c r="AG953" s="142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7"/>
      <c r="BJ953" s="87"/>
      <c r="BK953" s="87"/>
      <c r="BL953" s="87"/>
      <c r="BM953" s="87"/>
      <c r="BN953" s="87"/>
      <c r="BO953" s="87"/>
      <c r="BP953" s="87"/>
      <c r="BQ953" s="87"/>
      <c r="BR953" s="87"/>
      <c r="BS953" s="87"/>
      <c r="BT953" s="87"/>
      <c r="BU953" s="87"/>
      <c r="BV953" s="87"/>
      <c r="BW953" s="87"/>
    </row>
    <row r="954" ht="15.75" customHeight="1">
      <c r="V954" s="141"/>
      <c r="AF954" s="141"/>
      <c r="AG954" s="142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7"/>
      <c r="BJ954" s="87"/>
      <c r="BK954" s="87"/>
      <c r="BL954" s="87"/>
      <c r="BM954" s="87"/>
      <c r="BN954" s="87"/>
      <c r="BO954" s="87"/>
      <c r="BP954" s="87"/>
      <c r="BQ954" s="87"/>
      <c r="BR954" s="87"/>
      <c r="BS954" s="87"/>
      <c r="BT954" s="87"/>
      <c r="BU954" s="87"/>
      <c r="BV954" s="87"/>
      <c r="BW954" s="87"/>
    </row>
    <row r="955" ht="15.75" customHeight="1">
      <c r="V955" s="141"/>
      <c r="AF955" s="141"/>
      <c r="AG955" s="142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7"/>
      <c r="BJ955" s="87"/>
      <c r="BK955" s="87"/>
      <c r="BL955" s="87"/>
      <c r="BM955" s="87"/>
      <c r="BN955" s="87"/>
      <c r="BO955" s="87"/>
      <c r="BP955" s="87"/>
      <c r="BQ955" s="87"/>
      <c r="BR955" s="87"/>
      <c r="BS955" s="87"/>
      <c r="BT955" s="87"/>
      <c r="BU955" s="87"/>
      <c r="BV955" s="87"/>
      <c r="BW955" s="87"/>
    </row>
    <row r="956" ht="15.75" customHeight="1">
      <c r="V956" s="141"/>
      <c r="AF956" s="141"/>
      <c r="AG956" s="142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7"/>
      <c r="BJ956" s="87"/>
      <c r="BK956" s="87"/>
      <c r="BL956" s="87"/>
      <c r="BM956" s="87"/>
      <c r="BN956" s="87"/>
      <c r="BO956" s="87"/>
      <c r="BP956" s="87"/>
      <c r="BQ956" s="87"/>
      <c r="BR956" s="87"/>
      <c r="BS956" s="87"/>
      <c r="BT956" s="87"/>
      <c r="BU956" s="87"/>
      <c r="BV956" s="87"/>
      <c r="BW956" s="87"/>
    </row>
    <row r="957" ht="15.75" customHeight="1">
      <c r="V957" s="141"/>
      <c r="AF957" s="141"/>
      <c r="AG957" s="142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7"/>
      <c r="BJ957" s="87"/>
      <c r="BK957" s="87"/>
      <c r="BL957" s="87"/>
      <c r="BM957" s="87"/>
      <c r="BN957" s="87"/>
      <c r="BO957" s="87"/>
      <c r="BP957" s="87"/>
      <c r="BQ957" s="87"/>
      <c r="BR957" s="87"/>
      <c r="BS957" s="87"/>
      <c r="BT957" s="87"/>
      <c r="BU957" s="87"/>
      <c r="BV957" s="87"/>
      <c r="BW957" s="87"/>
    </row>
    <row r="958" ht="15.75" customHeight="1">
      <c r="V958" s="141"/>
      <c r="AF958" s="141"/>
      <c r="AG958" s="142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7"/>
      <c r="BJ958" s="87"/>
      <c r="BK958" s="87"/>
      <c r="BL958" s="87"/>
      <c r="BM958" s="87"/>
      <c r="BN958" s="87"/>
      <c r="BO958" s="87"/>
      <c r="BP958" s="87"/>
      <c r="BQ958" s="87"/>
      <c r="BR958" s="87"/>
      <c r="BS958" s="87"/>
      <c r="BT958" s="87"/>
      <c r="BU958" s="87"/>
      <c r="BV958" s="87"/>
      <c r="BW958" s="87"/>
    </row>
    <row r="959" ht="15.75" customHeight="1">
      <c r="V959" s="141"/>
      <c r="AF959" s="141"/>
      <c r="AG959" s="142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7"/>
      <c r="BJ959" s="87"/>
      <c r="BK959" s="87"/>
      <c r="BL959" s="87"/>
      <c r="BM959" s="87"/>
      <c r="BN959" s="87"/>
      <c r="BO959" s="87"/>
      <c r="BP959" s="87"/>
      <c r="BQ959" s="87"/>
      <c r="BR959" s="87"/>
      <c r="BS959" s="87"/>
      <c r="BT959" s="87"/>
      <c r="BU959" s="87"/>
      <c r="BV959" s="87"/>
      <c r="BW959" s="87"/>
    </row>
    <row r="960" ht="15.75" customHeight="1">
      <c r="V960" s="141"/>
      <c r="AF960" s="141"/>
      <c r="AG960" s="142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7"/>
      <c r="BJ960" s="87"/>
      <c r="BK960" s="87"/>
      <c r="BL960" s="87"/>
      <c r="BM960" s="87"/>
      <c r="BN960" s="87"/>
      <c r="BO960" s="87"/>
      <c r="BP960" s="87"/>
      <c r="BQ960" s="87"/>
      <c r="BR960" s="87"/>
      <c r="BS960" s="87"/>
      <c r="BT960" s="87"/>
      <c r="BU960" s="87"/>
      <c r="BV960" s="87"/>
      <c r="BW960" s="87"/>
    </row>
    <row r="961" ht="15.75" customHeight="1">
      <c r="V961" s="141"/>
      <c r="AF961" s="141"/>
      <c r="AG961" s="142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7"/>
      <c r="BJ961" s="87"/>
      <c r="BK961" s="87"/>
      <c r="BL961" s="87"/>
      <c r="BM961" s="87"/>
      <c r="BN961" s="87"/>
      <c r="BO961" s="87"/>
      <c r="BP961" s="87"/>
      <c r="BQ961" s="87"/>
      <c r="BR961" s="87"/>
      <c r="BS961" s="87"/>
      <c r="BT961" s="87"/>
      <c r="BU961" s="87"/>
      <c r="BV961" s="87"/>
      <c r="BW961" s="87"/>
    </row>
    <row r="962" ht="15.75" customHeight="1">
      <c r="V962" s="141"/>
      <c r="AF962" s="141"/>
      <c r="AG962" s="142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7"/>
      <c r="BJ962" s="87"/>
      <c r="BK962" s="87"/>
      <c r="BL962" s="87"/>
      <c r="BM962" s="87"/>
      <c r="BN962" s="87"/>
      <c r="BO962" s="87"/>
      <c r="BP962" s="87"/>
      <c r="BQ962" s="87"/>
      <c r="BR962" s="87"/>
      <c r="BS962" s="87"/>
      <c r="BT962" s="87"/>
      <c r="BU962" s="87"/>
      <c r="BV962" s="87"/>
      <c r="BW962" s="87"/>
    </row>
    <row r="963" ht="15.75" customHeight="1">
      <c r="V963" s="141"/>
      <c r="AF963" s="141"/>
      <c r="AG963" s="142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7"/>
      <c r="BJ963" s="87"/>
      <c r="BK963" s="87"/>
      <c r="BL963" s="87"/>
      <c r="BM963" s="87"/>
      <c r="BN963" s="87"/>
      <c r="BO963" s="87"/>
      <c r="BP963" s="87"/>
      <c r="BQ963" s="87"/>
      <c r="BR963" s="87"/>
      <c r="BS963" s="87"/>
      <c r="BT963" s="87"/>
      <c r="BU963" s="87"/>
      <c r="BV963" s="87"/>
      <c r="BW963" s="87"/>
    </row>
    <row r="964" ht="15.75" customHeight="1">
      <c r="V964" s="141"/>
      <c r="AF964" s="141"/>
      <c r="AG964" s="142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7"/>
      <c r="BJ964" s="87"/>
      <c r="BK964" s="87"/>
      <c r="BL964" s="87"/>
      <c r="BM964" s="87"/>
      <c r="BN964" s="87"/>
      <c r="BO964" s="87"/>
      <c r="BP964" s="87"/>
      <c r="BQ964" s="87"/>
      <c r="BR964" s="87"/>
      <c r="BS964" s="87"/>
      <c r="BT964" s="87"/>
      <c r="BU964" s="87"/>
      <c r="BV964" s="87"/>
      <c r="BW964" s="87"/>
    </row>
    <row r="965" ht="15.75" customHeight="1">
      <c r="V965" s="141"/>
      <c r="AF965" s="141"/>
      <c r="AG965" s="142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7"/>
      <c r="BJ965" s="87"/>
      <c r="BK965" s="87"/>
      <c r="BL965" s="87"/>
      <c r="BM965" s="87"/>
      <c r="BN965" s="87"/>
      <c r="BO965" s="87"/>
      <c r="BP965" s="87"/>
      <c r="BQ965" s="87"/>
      <c r="BR965" s="87"/>
      <c r="BS965" s="87"/>
      <c r="BT965" s="87"/>
      <c r="BU965" s="87"/>
      <c r="BV965" s="87"/>
      <c r="BW965" s="87"/>
    </row>
    <row r="966" ht="15.75" customHeight="1">
      <c r="V966" s="141"/>
      <c r="AF966" s="141"/>
      <c r="AG966" s="142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7"/>
      <c r="BJ966" s="87"/>
      <c r="BK966" s="87"/>
      <c r="BL966" s="87"/>
      <c r="BM966" s="87"/>
      <c r="BN966" s="87"/>
      <c r="BO966" s="87"/>
      <c r="BP966" s="87"/>
      <c r="BQ966" s="87"/>
      <c r="BR966" s="87"/>
      <c r="BS966" s="87"/>
      <c r="BT966" s="87"/>
      <c r="BU966" s="87"/>
      <c r="BV966" s="87"/>
      <c r="BW966" s="87"/>
    </row>
    <row r="967" ht="15.75" customHeight="1">
      <c r="V967" s="141"/>
      <c r="AF967" s="141"/>
      <c r="AG967" s="142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7"/>
      <c r="BJ967" s="87"/>
      <c r="BK967" s="87"/>
      <c r="BL967" s="87"/>
      <c r="BM967" s="87"/>
      <c r="BN967" s="87"/>
      <c r="BO967" s="87"/>
      <c r="BP967" s="87"/>
      <c r="BQ967" s="87"/>
      <c r="BR967" s="87"/>
      <c r="BS967" s="87"/>
      <c r="BT967" s="87"/>
      <c r="BU967" s="87"/>
      <c r="BV967" s="87"/>
      <c r="BW967" s="87"/>
    </row>
    <row r="968" ht="15.75" customHeight="1">
      <c r="V968" s="141"/>
      <c r="AF968" s="141"/>
      <c r="AG968" s="142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7"/>
      <c r="BJ968" s="87"/>
      <c r="BK968" s="87"/>
      <c r="BL968" s="87"/>
      <c r="BM968" s="87"/>
      <c r="BN968" s="87"/>
      <c r="BO968" s="87"/>
      <c r="BP968" s="87"/>
      <c r="BQ968" s="87"/>
      <c r="BR968" s="87"/>
      <c r="BS968" s="87"/>
      <c r="BT968" s="87"/>
      <c r="BU968" s="87"/>
      <c r="BV968" s="87"/>
      <c r="BW968" s="87"/>
    </row>
    <row r="969" ht="15.75" customHeight="1">
      <c r="V969" s="141"/>
      <c r="AF969" s="141"/>
      <c r="AG969" s="142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7"/>
      <c r="BJ969" s="87"/>
      <c r="BK969" s="87"/>
      <c r="BL969" s="87"/>
      <c r="BM969" s="87"/>
      <c r="BN969" s="87"/>
      <c r="BO969" s="87"/>
      <c r="BP969" s="87"/>
      <c r="BQ969" s="87"/>
      <c r="BR969" s="87"/>
      <c r="BS969" s="87"/>
      <c r="BT969" s="87"/>
      <c r="BU969" s="87"/>
      <c r="BV969" s="87"/>
      <c r="BW969" s="87"/>
    </row>
    <row r="970" ht="15.75" customHeight="1">
      <c r="V970" s="141"/>
      <c r="AF970" s="141"/>
      <c r="AG970" s="142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7"/>
      <c r="BJ970" s="87"/>
      <c r="BK970" s="87"/>
      <c r="BL970" s="87"/>
      <c r="BM970" s="87"/>
      <c r="BN970" s="87"/>
      <c r="BO970" s="87"/>
      <c r="BP970" s="87"/>
      <c r="BQ970" s="87"/>
      <c r="BR970" s="87"/>
      <c r="BS970" s="87"/>
      <c r="BT970" s="87"/>
      <c r="BU970" s="87"/>
      <c r="BV970" s="87"/>
      <c r="BW970" s="87"/>
    </row>
    <row r="971" ht="15.75" customHeight="1">
      <c r="V971" s="141"/>
      <c r="AF971" s="141"/>
      <c r="AG971" s="142"/>
      <c r="AO971" s="87"/>
      <c r="AP971" s="87"/>
      <c r="AQ971" s="87"/>
      <c r="AR971" s="87"/>
      <c r="AS971" s="87"/>
      <c r="AT971" s="87"/>
      <c r="AU971" s="87"/>
      <c r="AV971" s="87"/>
      <c r="AW971" s="87"/>
      <c r="AX971" s="87"/>
      <c r="AY971" s="87"/>
      <c r="AZ971" s="87"/>
      <c r="BA971" s="87"/>
      <c r="BB971" s="87"/>
      <c r="BC971" s="87"/>
      <c r="BD971" s="87"/>
      <c r="BE971" s="87"/>
      <c r="BF971" s="87"/>
      <c r="BG971" s="87"/>
      <c r="BH971" s="87"/>
      <c r="BI971" s="87"/>
      <c r="BJ971" s="87"/>
      <c r="BK971" s="87"/>
      <c r="BL971" s="87"/>
      <c r="BM971" s="87"/>
      <c r="BN971" s="87"/>
      <c r="BO971" s="87"/>
      <c r="BP971" s="87"/>
      <c r="BQ971" s="87"/>
      <c r="BR971" s="87"/>
      <c r="BS971" s="87"/>
      <c r="BT971" s="87"/>
      <c r="BU971" s="87"/>
      <c r="BV971" s="87"/>
      <c r="BW971" s="87"/>
    </row>
    <row r="972" ht="15.75" customHeight="1">
      <c r="V972" s="141"/>
      <c r="AF972" s="141"/>
      <c r="AG972" s="142"/>
      <c r="AO972" s="87"/>
      <c r="AP972" s="87"/>
      <c r="AQ972" s="87"/>
      <c r="AR972" s="87"/>
      <c r="AS972" s="87"/>
      <c r="AT972" s="87"/>
      <c r="AU972" s="87"/>
      <c r="AV972" s="87"/>
      <c r="AW972" s="87"/>
      <c r="AX972" s="87"/>
      <c r="AY972" s="87"/>
      <c r="AZ972" s="87"/>
      <c r="BA972" s="87"/>
      <c r="BB972" s="87"/>
      <c r="BC972" s="87"/>
      <c r="BD972" s="87"/>
      <c r="BE972" s="87"/>
      <c r="BF972" s="87"/>
      <c r="BG972" s="87"/>
      <c r="BH972" s="87"/>
      <c r="BI972" s="87"/>
      <c r="BJ972" s="87"/>
      <c r="BK972" s="87"/>
      <c r="BL972" s="87"/>
      <c r="BM972" s="87"/>
      <c r="BN972" s="87"/>
      <c r="BO972" s="87"/>
      <c r="BP972" s="87"/>
      <c r="BQ972" s="87"/>
      <c r="BR972" s="87"/>
      <c r="BS972" s="87"/>
      <c r="BT972" s="87"/>
      <c r="BU972" s="87"/>
      <c r="BV972" s="87"/>
      <c r="BW972" s="87"/>
    </row>
    <row r="973" ht="15.75" customHeight="1">
      <c r="V973" s="141"/>
      <c r="AF973" s="141"/>
      <c r="AG973" s="142"/>
      <c r="AO973" s="87"/>
      <c r="AP973" s="87"/>
      <c r="AQ973" s="87"/>
      <c r="AR973" s="87"/>
      <c r="AS973" s="87"/>
      <c r="AT973" s="87"/>
      <c r="AU973" s="87"/>
      <c r="AV973" s="87"/>
      <c r="AW973" s="87"/>
      <c r="AX973" s="87"/>
      <c r="AY973" s="87"/>
      <c r="AZ973" s="87"/>
      <c r="BA973" s="87"/>
      <c r="BB973" s="87"/>
      <c r="BC973" s="87"/>
      <c r="BD973" s="87"/>
      <c r="BE973" s="87"/>
      <c r="BF973" s="87"/>
      <c r="BG973" s="87"/>
      <c r="BH973" s="87"/>
      <c r="BI973" s="87"/>
      <c r="BJ973" s="87"/>
      <c r="BK973" s="87"/>
      <c r="BL973" s="87"/>
      <c r="BM973" s="87"/>
      <c r="BN973" s="87"/>
      <c r="BO973" s="87"/>
      <c r="BP973" s="87"/>
      <c r="BQ973" s="87"/>
      <c r="BR973" s="87"/>
      <c r="BS973" s="87"/>
      <c r="BT973" s="87"/>
      <c r="BU973" s="87"/>
      <c r="BV973" s="87"/>
      <c r="BW973" s="87"/>
    </row>
    <row r="974" ht="15.75" customHeight="1">
      <c r="V974" s="141"/>
      <c r="AF974" s="141"/>
      <c r="AG974" s="142"/>
      <c r="AO974" s="87"/>
      <c r="AP974" s="87"/>
      <c r="AQ974" s="87"/>
      <c r="AR974" s="87"/>
      <c r="AS974" s="87"/>
      <c r="AT974" s="87"/>
      <c r="AU974" s="87"/>
      <c r="AV974" s="87"/>
      <c r="AW974" s="87"/>
      <c r="AX974" s="87"/>
      <c r="AY974" s="87"/>
      <c r="AZ974" s="87"/>
      <c r="BA974" s="87"/>
      <c r="BB974" s="87"/>
      <c r="BC974" s="87"/>
      <c r="BD974" s="87"/>
      <c r="BE974" s="87"/>
      <c r="BF974" s="87"/>
      <c r="BG974" s="87"/>
      <c r="BH974" s="87"/>
      <c r="BI974" s="87"/>
      <c r="BJ974" s="87"/>
      <c r="BK974" s="87"/>
      <c r="BL974" s="87"/>
      <c r="BM974" s="87"/>
      <c r="BN974" s="87"/>
      <c r="BO974" s="87"/>
      <c r="BP974" s="87"/>
      <c r="BQ974" s="87"/>
      <c r="BR974" s="87"/>
      <c r="BS974" s="87"/>
      <c r="BT974" s="87"/>
      <c r="BU974" s="87"/>
      <c r="BV974" s="87"/>
      <c r="BW974" s="87"/>
    </row>
    <row r="975" ht="15.75" customHeight="1">
      <c r="V975" s="141"/>
      <c r="AF975" s="141"/>
      <c r="AG975" s="142"/>
      <c r="AO975" s="87"/>
      <c r="AP975" s="87"/>
      <c r="AQ975" s="87"/>
      <c r="AR975" s="87"/>
      <c r="AS975" s="87"/>
      <c r="AT975" s="87"/>
      <c r="AU975" s="87"/>
      <c r="AV975" s="87"/>
      <c r="AW975" s="87"/>
      <c r="AX975" s="87"/>
      <c r="AY975" s="87"/>
      <c r="AZ975" s="87"/>
      <c r="BA975" s="87"/>
      <c r="BB975" s="87"/>
      <c r="BC975" s="87"/>
      <c r="BD975" s="87"/>
      <c r="BE975" s="87"/>
      <c r="BF975" s="87"/>
      <c r="BG975" s="87"/>
      <c r="BH975" s="87"/>
      <c r="BI975" s="87"/>
      <c r="BJ975" s="87"/>
      <c r="BK975" s="87"/>
      <c r="BL975" s="87"/>
      <c r="BM975" s="87"/>
      <c r="BN975" s="87"/>
      <c r="BO975" s="87"/>
      <c r="BP975" s="87"/>
      <c r="BQ975" s="87"/>
      <c r="BR975" s="87"/>
      <c r="BS975" s="87"/>
      <c r="BT975" s="87"/>
      <c r="BU975" s="87"/>
      <c r="BV975" s="87"/>
      <c r="BW975" s="87"/>
    </row>
    <row r="976" ht="15.75" customHeight="1">
      <c r="V976" s="141"/>
      <c r="AF976" s="141"/>
      <c r="AG976" s="142"/>
      <c r="AO976" s="87"/>
      <c r="AP976" s="87"/>
      <c r="AQ976" s="87"/>
      <c r="AR976" s="87"/>
      <c r="AS976" s="87"/>
      <c r="AT976" s="87"/>
      <c r="AU976" s="87"/>
      <c r="AV976" s="87"/>
      <c r="AW976" s="87"/>
      <c r="AX976" s="87"/>
      <c r="AY976" s="87"/>
      <c r="AZ976" s="87"/>
      <c r="BA976" s="87"/>
      <c r="BB976" s="87"/>
      <c r="BC976" s="87"/>
      <c r="BD976" s="87"/>
      <c r="BE976" s="87"/>
      <c r="BF976" s="87"/>
      <c r="BG976" s="87"/>
      <c r="BH976" s="87"/>
      <c r="BI976" s="87"/>
      <c r="BJ976" s="87"/>
      <c r="BK976" s="87"/>
      <c r="BL976" s="87"/>
      <c r="BM976" s="87"/>
      <c r="BN976" s="87"/>
      <c r="BO976" s="87"/>
      <c r="BP976" s="87"/>
      <c r="BQ976" s="87"/>
      <c r="BR976" s="87"/>
      <c r="BS976" s="87"/>
      <c r="BT976" s="87"/>
      <c r="BU976" s="87"/>
      <c r="BV976" s="87"/>
      <c r="BW976" s="87"/>
    </row>
    <row r="977" ht="15.75" customHeight="1">
      <c r="V977" s="141"/>
      <c r="AF977" s="141"/>
      <c r="AG977" s="142"/>
      <c r="AO977" s="87"/>
      <c r="AP977" s="87"/>
      <c r="AQ977" s="87"/>
      <c r="AR977" s="87"/>
      <c r="AS977" s="87"/>
      <c r="AT977" s="87"/>
      <c r="AU977" s="87"/>
      <c r="AV977" s="87"/>
      <c r="AW977" s="87"/>
      <c r="AX977" s="87"/>
      <c r="AY977" s="87"/>
      <c r="AZ977" s="87"/>
      <c r="BA977" s="87"/>
      <c r="BB977" s="87"/>
      <c r="BC977" s="87"/>
      <c r="BD977" s="87"/>
      <c r="BE977" s="87"/>
      <c r="BF977" s="87"/>
      <c r="BG977" s="87"/>
      <c r="BH977" s="87"/>
      <c r="BI977" s="87"/>
      <c r="BJ977" s="87"/>
      <c r="BK977" s="87"/>
      <c r="BL977" s="87"/>
      <c r="BM977" s="87"/>
      <c r="BN977" s="87"/>
      <c r="BO977" s="87"/>
      <c r="BP977" s="87"/>
      <c r="BQ977" s="87"/>
      <c r="BR977" s="87"/>
      <c r="BS977" s="87"/>
      <c r="BT977" s="87"/>
      <c r="BU977" s="87"/>
      <c r="BV977" s="87"/>
      <c r="BW977" s="87"/>
    </row>
    <row r="978" ht="15.75" customHeight="1">
      <c r="V978" s="141"/>
      <c r="AF978" s="141"/>
      <c r="AG978" s="142"/>
      <c r="AO978" s="87"/>
      <c r="AP978" s="87"/>
      <c r="AQ978" s="87"/>
      <c r="AR978" s="87"/>
      <c r="AS978" s="87"/>
      <c r="AT978" s="87"/>
      <c r="AU978" s="87"/>
      <c r="AV978" s="87"/>
      <c r="AW978" s="87"/>
      <c r="AX978" s="87"/>
      <c r="AY978" s="87"/>
      <c r="AZ978" s="87"/>
      <c r="BA978" s="87"/>
      <c r="BB978" s="87"/>
      <c r="BC978" s="87"/>
      <c r="BD978" s="87"/>
      <c r="BE978" s="87"/>
      <c r="BF978" s="87"/>
      <c r="BG978" s="87"/>
      <c r="BH978" s="87"/>
      <c r="BI978" s="87"/>
      <c r="BJ978" s="87"/>
      <c r="BK978" s="87"/>
      <c r="BL978" s="87"/>
      <c r="BM978" s="87"/>
      <c r="BN978" s="87"/>
      <c r="BO978" s="87"/>
      <c r="BP978" s="87"/>
      <c r="BQ978" s="87"/>
      <c r="BR978" s="87"/>
      <c r="BS978" s="87"/>
      <c r="BT978" s="87"/>
      <c r="BU978" s="87"/>
      <c r="BV978" s="87"/>
      <c r="BW978" s="87"/>
    </row>
    <row r="979" ht="15.75" customHeight="1">
      <c r="V979" s="141"/>
      <c r="AF979" s="141"/>
      <c r="AG979" s="142"/>
      <c r="AO979" s="87"/>
      <c r="AP979" s="87"/>
      <c r="AQ979" s="87"/>
      <c r="AR979" s="87"/>
      <c r="AS979" s="87"/>
      <c r="AT979" s="87"/>
      <c r="AU979" s="87"/>
      <c r="AV979" s="87"/>
      <c r="AW979" s="87"/>
      <c r="AX979" s="87"/>
      <c r="AY979" s="87"/>
      <c r="AZ979" s="87"/>
      <c r="BA979" s="87"/>
      <c r="BB979" s="87"/>
      <c r="BC979" s="87"/>
      <c r="BD979" s="87"/>
      <c r="BE979" s="87"/>
      <c r="BF979" s="87"/>
      <c r="BG979" s="87"/>
      <c r="BH979" s="87"/>
      <c r="BI979" s="87"/>
      <c r="BJ979" s="87"/>
      <c r="BK979" s="87"/>
      <c r="BL979" s="87"/>
      <c r="BM979" s="87"/>
      <c r="BN979" s="87"/>
      <c r="BO979" s="87"/>
      <c r="BP979" s="87"/>
      <c r="BQ979" s="87"/>
      <c r="BR979" s="87"/>
      <c r="BS979" s="87"/>
      <c r="BT979" s="87"/>
      <c r="BU979" s="87"/>
      <c r="BV979" s="87"/>
      <c r="BW979" s="87"/>
    </row>
    <row r="980" ht="15.75" customHeight="1">
      <c r="V980" s="141"/>
      <c r="AF980" s="141"/>
      <c r="AG980" s="142"/>
      <c r="AO980" s="87"/>
      <c r="AP980" s="87"/>
      <c r="AQ980" s="87"/>
      <c r="AR980" s="87"/>
      <c r="AS980" s="87"/>
      <c r="AT980" s="87"/>
      <c r="AU980" s="87"/>
      <c r="AV980" s="87"/>
      <c r="AW980" s="87"/>
      <c r="AX980" s="87"/>
      <c r="AY980" s="87"/>
      <c r="AZ980" s="87"/>
      <c r="BA980" s="87"/>
      <c r="BB980" s="87"/>
      <c r="BC980" s="87"/>
      <c r="BD980" s="87"/>
      <c r="BE980" s="87"/>
      <c r="BF980" s="87"/>
      <c r="BG980" s="87"/>
      <c r="BH980" s="87"/>
      <c r="BI980" s="87"/>
      <c r="BJ980" s="87"/>
      <c r="BK980" s="87"/>
      <c r="BL980" s="87"/>
      <c r="BM980" s="87"/>
      <c r="BN980" s="87"/>
      <c r="BO980" s="87"/>
      <c r="BP980" s="87"/>
      <c r="BQ980" s="87"/>
      <c r="BR980" s="87"/>
      <c r="BS980" s="87"/>
      <c r="BT980" s="87"/>
      <c r="BU980" s="87"/>
      <c r="BV980" s="87"/>
      <c r="BW980" s="87"/>
    </row>
    <row r="981" ht="15.75" customHeight="1">
      <c r="V981" s="141"/>
      <c r="AF981" s="141"/>
      <c r="AG981" s="142"/>
      <c r="AO981" s="87"/>
      <c r="AP981" s="87"/>
      <c r="AQ981" s="87"/>
      <c r="AR981" s="87"/>
      <c r="AS981" s="87"/>
      <c r="AT981" s="87"/>
      <c r="AU981" s="87"/>
      <c r="AV981" s="87"/>
      <c r="AW981" s="87"/>
      <c r="AX981" s="87"/>
      <c r="AY981" s="87"/>
      <c r="AZ981" s="87"/>
      <c r="BA981" s="87"/>
      <c r="BB981" s="87"/>
      <c r="BC981" s="87"/>
      <c r="BD981" s="87"/>
      <c r="BE981" s="87"/>
      <c r="BF981" s="87"/>
      <c r="BG981" s="87"/>
      <c r="BH981" s="87"/>
      <c r="BI981" s="87"/>
      <c r="BJ981" s="87"/>
      <c r="BK981" s="87"/>
      <c r="BL981" s="87"/>
      <c r="BM981" s="87"/>
      <c r="BN981" s="87"/>
      <c r="BO981" s="87"/>
      <c r="BP981" s="87"/>
      <c r="BQ981" s="87"/>
      <c r="BR981" s="87"/>
      <c r="BS981" s="87"/>
      <c r="BT981" s="87"/>
      <c r="BU981" s="87"/>
      <c r="BV981" s="87"/>
      <c r="BW981" s="87"/>
    </row>
    <row r="982" ht="15.75" customHeight="1">
      <c r="V982" s="141"/>
      <c r="AF982" s="141"/>
      <c r="AG982" s="142"/>
      <c r="AO982" s="87"/>
      <c r="AP982" s="87"/>
      <c r="AQ982" s="87"/>
      <c r="AR982" s="87"/>
      <c r="AS982" s="87"/>
      <c r="AT982" s="87"/>
      <c r="AU982" s="87"/>
      <c r="AV982" s="87"/>
      <c r="AW982" s="87"/>
      <c r="AX982" s="87"/>
      <c r="AY982" s="87"/>
      <c r="AZ982" s="87"/>
      <c r="BA982" s="87"/>
      <c r="BB982" s="87"/>
      <c r="BC982" s="87"/>
      <c r="BD982" s="87"/>
      <c r="BE982" s="87"/>
      <c r="BF982" s="87"/>
      <c r="BG982" s="87"/>
      <c r="BH982" s="87"/>
      <c r="BI982" s="87"/>
      <c r="BJ982" s="87"/>
      <c r="BK982" s="87"/>
      <c r="BL982" s="87"/>
      <c r="BM982" s="87"/>
      <c r="BN982" s="87"/>
      <c r="BO982" s="87"/>
      <c r="BP982" s="87"/>
      <c r="BQ982" s="87"/>
      <c r="BR982" s="87"/>
      <c r="BS982" s="87"/>
      <c r="BT982" s="87"/>
      <c r="BU982" s="87"/>
      <c r="BV982" s="87"/>
      <c r="BW982" s="87"/>
    </row>
    <row r="983" ht="15.75" customHeight="1">
      <c r="V983" s="141"/>
      <c r="AF983" s="141"/>
      <c r="AG983" s="142"/>
      <c r="AO983" s="87"/>
      <c r="AP983" s="87"/>
      <c r="AQ983" s="87"/>
      <c r="AR983" s="87"/>
      <c r="AS983" s="87"/>
      <c r="AT983" s="87"/>
      <c r="AU983" s="87"/>
      <c r="AV983" s="87"/>
      <c r="AW983" s="87"/>
      <c r="AX983" s="87"/>
      <c r="AY983" s="87"/>
      <c r="AZ983" s="87"/>
      <c r="BA983" s="87"/>
      <c r="BB983" s="87"/>
      <c r="BC983" s="87"/>
      <c r="BD983" s="87"/>
      <c r="BE983" s="87"/>
      <c r="BF983" s="87"/>
      <c r="BG983" s="87"/>
      <c r="BH983" s="87"/>
      <c r="BI983" s="87"/>
      <c r="BJ983" s="87"/>
      <c r="BK983" s="87"/>
      <c r="BL983" s="87"/>
      <c r="BM983" s="87"/>
      <c r="BN983" s="87"/>
      <c r="BO983" s="87"/>
      <c r="BP983" s="87"/>
      <c r="BQ983" s="87"/>
      <c r="BR983" s="87"/>
      <c r="BS983" s="87"/>
      <c r="BT983" s="87"/>
      <c r="BU983" s="87"/>
      <c r="BV983" s="87"/>
      <c r="BW983" s="87"/>
    </row>
    <row r="984" ht="15.75" customHeight="1">
      <c r="V984" s="141"/>
      <c r="AF984" s="141"/>
      <c r="AG984" s="142"/>
      <c r="AO984" s="87"/>
      <c r="AP984" s="87"/>
      <c r="AQ984" s="87"/>
      <c r="AR984" s="87"/>
      <c r="AS984" s="87"/>
      <c r="AT984" s="87"/>
      <c r="AU984" s="87"/>
      <c r="AV984" s="87"/>
      <c r="AW984" s="87"/>
      <c r="AX984" s="87"/>
      <c r="AY984" s="87"/>
      <c r="AZ984" s="87"/>
      <c r="BA984" s="87"/>
      <c r="BB984" s="87"/>
      <c r="BC984" s="87"/>
      <c r="BD984" s="87"/>
      <c r="BE984" s="87"/>
      <c r="BF984" s="87"/>
      <c r="BG984" s="87"/>
      <c r="BH984" s="87"/>
      <c r="BI984" s="87"/>
      <c r="BJ984" s="87"/>
      <c r="BK984" s="87"/>
      <c r="BL984" s="87"/>
      <c r="BM984" s="87"/>
      <c r="BN984" s="87"/>
      <c r="BO984" s="87"/>
      <c r="BP984" s="87"/>
      <c r="BQ984" s="87"/>
      <c r="BR984" s="87"/>
      <c r="BS984" s="87"/>
      <c r="BT984" s="87"/>
      <c r="BU984" s="87"/>
      <c r="BV984" s="87"/>
      <c r="BW984" s="87"/>
    </row>
    <row r="985" ht="15.75" customHeight="1">
      <c r="V985" s="141"/>
      <c r="AF985" s="141"/>
      <c r="AG985" s="142"/>
      <c r="AO985" s="87"/>
      <c r="AP985" s="87"/>
      <c r="AQ985" s="87"/>
      <c r="AR985" s="87"/>
      <c r="AS985" s="87"/>
      <c r="AT985" s="87"/>
      <c r="AU985" s="87"/>
      <c r="AV985" s="87"/>
      <c r="AW985" s="87"/>
      <c r="AX985" s="87"/>
      <c r="AY985" s="87"/>
      <c r="AZ985" s="87"/>
      <c r="BA985" s="87"/>
      <c r="BB985" s="87"/>
      <c r="BC985" s="87"/>
      <c r="BD985" s="87"/>
      <c r="BE985" s="87"/>
      <c r="BF985" s="87"/>
      <c r="BG985" s="87"/>
      <c r="BH985" s="87"/>
      <c r="BI985" s="87"/>
      <c r="BJ985" s="87"/>
      <c r="BK985" s="87"/>
      <c r="BL985" s="87"/>
      <c r="BM985" s="87"/>
      <c r="BN985" s="87"/>
      <c r="BO985" s="87"/>
      <c r="BP985" s="87"/>
      <c r="BQ985" s="87"/>
      <c r="BR985" s="87"/>
      <c r="BS985" s="87"/>
      <c r="BT985" s="87"/>
      <c r="BU985" s="87"/>
      <c r="BV985" s="87"/>
      <c r="BW985" s="87"/>
    </row>
    <row r="986" ht="15.75" customHeight="1">
      <c r="V986" s="141"/>
      <c r="AF986" s="141"/>
      <c r="AG986" s="142"/>
      <c r="AO986" s="87"/>
      <c r="AP986" s="87"/>
      <c r="AQ986" s="87"/>
      <c r="AR986" s="87"/>
      <c r="AS986" s="87"/>
      <c r="AT986" s="87"/>
      <c r="AU986" s="87"/>
      <c r="AV986" s="87"/>
      <c r="AW986" s="87"/>
      <c r="AX986" s="87"/>
      <c r="AY986" s="87"/>
      <c r="AZ986" s="87"/>
      <c r="BA986" s="87"/>
      <c r="BB986" s="87"/>
      <c r="BC986" s="87"/>
      <c r="BD986" s="87"/>
      <c r="BE986" s="87"/>
      <c r="BF986" s="87"/>
      <c r="BG986" s="87"/>
      <c r="BH986" s="87"/>
      <c r="BI986" s="87"/>
      <c r="BJ986" s="87"/>
      <c r="BK986" s="87"/>
      <c r="BL986" s="87"/>
      <c r="BM986" s="87"/>
      <c r="BN986" s="87"/>
      <c r="BO986" s="87"/>
      <c r="BP986" s="87"/>
      <c r="BQ986" s="87"/>
      <c r="BR986" s="87"/>
      <c r="BS986" s="87"/>
      <c r="BT986" s="87"/>
      <c r="BU986" s="87"/>
      <c r="BV986" s="87"/>
      <c r="BW986" s="87"/>
    </row>
    <row r="987" ht="15.75" customHeight="1">
      <c r="V987" s="141"/>
      <c r="AF987" s="141"/>
      <c r="AG987" s="142"/>
      <c r="AO987" s="87"/>
      <c r="AP987" s="87"/>
      <c r="AQ987" s="87"/>
      <c r="AR987" s="87"/>
      <c r="AS987" s="87"/>
      <c r="AT987" s="87"/>
      <c r="AU987" s="87"/>
      <c r="AV987" s="87"/>
      <c r="AW987" s="87"/>
      <c r="AX987" s="87"/>
      <c r="AY987" s="87"/>
      <c r="AZ987" s="87"/>
      <c r="BA987" s="87"/>
      <c r="BB987" s="87"/>
      <c r="BC987" s="87"/>
      <c r="BD987" s="87"/>
      <c r="BE987" s="87"/>
      <c r="BF987" s="87"/>
      <c r="BG987" s="87"/>
      <c r="BH987" s="87"/>
      <c r="BI987" s="87"/>
      <c r="BJ987" s="87"/>
      <c r="BK987" s="87"/>
      <c r="BL987" s="87"/>
      <c r="BM987" s="87"/>
      <c r="BN987" s="87"/>
      <c r="BO987" s="87"/>
      <c r="BP987" s="87"/>
      <c r="BQ987" s="87"/>
      <c r="BR987" s="87"/>
      <c r="BS987" s="87"/>
      <c r="BT987" s="87"/>
      <c r="BU987" s="87"/>
      <c r="BV987" s="87"/>
      <c r="BW987" s="87"/>
    </row>
    <row r="988" ht="15.75" customHeight="1">
      <c r="V988" s="141"/>
      <c r="AF988" s="141"/>
      <c r="AG988" s="142"/>
      <c r="AO988" s="87"/>
      <c r="AP988" s="87"/>
      <c r="AQ988" s="87"/>
      <c r="AR988" s="87"/>
      <c r="AS988" s="87"/>
      <c r="AT988" s="87"/>
      <c r="AU988" s="87"/>
      <c r="AV988" s="87"/>
      <c r="AW988" s="87"/>
      <c r="AX988" s="87"/>
      <c r="AY988" s="87"/>
      <c r="AZ988" s="87"/>
      <c r="BA988" s="87"/>
      <c r="BB988" s="87"/>
      <c r="BC988" s="87"/>
      <c r="BD988" s="87"/>
      <c r="BE988" s="87"/>
      <c r="BF988" s="87"/>
      <c r="BG988" s="87"/>
      <c r="BH988" s="87"/>
      <c r="BI988" s="87"/>
      <c r="BJ988" s="87"/>
      <c r="BK988" s="87"/>
      <c r="BL988" s="87"/>
      <c r="BM988" s="87"/>
      <c r="BN988" s="87"/>
      <c r="BO988" s="87"/>
      <c r="BP988" s="87"/>
      <c r="BQ988" s="87"/>
      <c r="BR988" s="87"/>
      <c r="BS988" s="87"/>
      <c r="BT988" s="87"/>
      <c r="BU988" s="87"/>
      <c r="BV988" s="87"/>
      <c r="BW988" s="87"/>
    </row>
    <row r="989" ht="15.75" customHeight="1">
      <c r="V989" s="141"/>
      <c r="AF989" s="141"/>
      <c r="AG989" s="142"/>
      <c r="AO989" s="87"/>
      <c r="AP989" s="87"/>
      <c r="AQ989" s="87"/>
      <c r="AR989" s="87"/>
      <c r="AS989" s="87"/>
      <c r="AT989" s="87"/>
      <c r="AU989" s="87"/>
      <c r="AV989" s="87"/>
      <c r="AW989" s="87"/>
      <c r="AX989" s="87"/>
      <c r="AY989" s="87"/>
      <c r="AZ989" s="87"/>
      <c r="BA989" s="87"/>
      <c r="BB989" s="87"/>
      <c r="BC989" s="87"/>
      <c r="BD989" s="87"/>
      <c r="BE989" s="87"/>
      <c r="BF989" s="87"/>
      <c r="BG989" s="87"/>
      <c r="BH989" s="87"/>
      <c r="BI989" s="87"/>
      <c r="BJ989" s="87"/>
      <c r="BK989" s="87"/>
      <c r="BL989" s="87"/>
      <c r="BM989" s="87"/>
      <c r="BN989" s="87"/>
      <c r="BO989" s="87"/>
      <c r="BP989" s="87"/>
      <c r="BQ989" s="87"/>
      <c r="BR989" s="87"/>
      <c r="BS989" s="87"/>
      <c r="BT989" s="87"/>
      <c r="BU989" s="87"/>
      <c r="BV989" s="87"/>
      <c r="BW989" s="87"/>
    </row>
    <row r="990" ht="15.75" customHeight="1">
      <c r="V990" s="141"/>
      <c r="AF990" s="141"/>
      <c r="AG990" s="142"/>
      <c r="AO990" s="87"/>
      <c r="AP990" s="87"/>
      <c r="AQ990" s="87"/>
      <c r="AR990" s="87"/>
      <c r="AS990" s="87"/>
      <c r="AT990" s="87"/>
      <c r="AU990" s="87"/>
      <c r="AV990" s="87"/>
      <c r="AW990" s="87"/>
      <c r="AX990" s="87"/>
      <c r="AY990" s="87"/>
      <c r="AZ990" s="87"/>
      <c r="BA990" s="87"/>
      <c r="BB990" s="87"/>
      <c r="BC990" s="87"/>
      <c r="BD990" s="87"/>
      <c r="BE990" s="87"/>
      <c r="BF990" s="87"/>
      <c r="BG990" s="87"/>
      <c r="BH990" s="87"/>
      <c r="BI990" s="87"/>
      <c r="BJ990" s="87"/>
      <c r="BK990" s="87"/>
      <c r="BL990" s="87"/>
      <c r="BM990" s="87"/>
      <c r="BN990" s="87"/>
      <c r="BO990" s="87"/>
      <c r="BP990" s="87"/>
      <c r="BQ990" s="87"/>
      <c r="BR990" s="87"/>
      <c r="BS990" s="87"/>
      <c r="BT990" s="87"/>
      <c r="BU990" s="87"/>
      <c r="BV990" s="87"/>
      <c r="BW990" s="87"/>
    </row>
    <row r="991" ht="15.75" customHeight="1">
      <c r="V991" s="141"/>
      <c r="AF991" s="141"/>
      <c r="AG991" s="142"/>
      <c r="AO991" s="87"/>
      <c r="AP991" s="87"/>
      <c r="AQ991" s="87"/>
      <c r="AR991" s="87"/>
      <c r="AS991" s="87"/>
      <c r="AT991" s="87"/>
      <c r="AU991" s="87"/>
      <c r="AV991" s="87"/>
      <c r="AW991" s="87"/>
      <c r="AX991" s="87"/>
      <c r="AY991" s="87"/>
      <c r="AZ991" s="87"/>
      <c r="BA991" s="87"/>
      <c r="BB991" s="87"/>
      <c r="BC991" s="87"/>
      <c r="BD991" s="87"/>
      <c r="BE991" s="87"/>
      <c r="BF991" s="87"/>
      <c r="BG991" s="87"/>
      <c r="BH991" s="87"/>
      <c r="BI991" s="87"/>
      <c r="BJ991" s="87"/>
      <c r="BK991" s="87"/>
      <c r="BL991" s="87"/>
      <c r="BM991" s="87"/>
      <c r="BN991" s="87"/>
      <c r="BO991" s="87"/>
      <c r="BP991" s="87"/>
      <c r="BQ991" s="87"/>
      <c r="BR991" s="87"/>
      <c r="BS991" s="87"/>
      <c r="BT991" s="87"/>
      <c r="BU991" s="87"/>
      <c r="BV991" s="87"/>
      <c r="BW991" s="87"/>
    </row>
    <row r="992" ht="15.75" customHeight="1">
      <c r="V992" s="141"/>
      <c r="AF992" s="141"/>
      <c r="AG992" s="142"/>
      <c r="AO992" s="87"/>
      <c r="AP992" s="87"/>
      <c r="AQ992" s="87"/>
      <c r="AR992" s="87"/>
      <c r="AS992" s="87"/>
      <c r="AT992" s="87"/>
      <c r="AU992" s="87"/>
      <c r="AV992" s="87"/>
      <c r="AW992" s="87"/>
      <c r="AX992" s="87"/>
      <c r="AY992" s="87"/>
      <c r="AZ992" s="87"/>
      <c r="BA992" s="87"/>
      <c r="BB992" s="87"/>
      <c r="BC992" s="87"/>
      <c r="BD992" s="87"/>
      <c r="BE992" s="87"/>
      <c r="BF992" s="87"/>
      <c r="BG992" s="87"/>
      <c r="BH992" s="87"/>
      <c r="BI992" s="87"/>
      <c r="BJ992" s="87"/>
      <c r="BK992" s="87"/>
      <c r="BL992" s="87"/>
      <c r="BM992" s="87"/>
      <c r="BN992" s="87"/>
      <c r="BO992" s="87"/>
      <c r="BP992" s="87"/>
      <c r="BQ992" s="87"/>
      <c r="BR992" s="87"/>
      <c r="BS992" s="87"/>
      <c r="BT992" s="87"/>
      <c r="BU992" s="87"/>
      <c r="BV992" s="87"/>
      <c r="BW992" s="87"/>
    </row>
    <row r="993" ht="15.75" customHeight="1">
      <c r="V993" s="141"/>
      <c r="AF993" s="141"/>
      <c r="AG993" s="142"/>
      <c r="AO993" s="87"/>
      <c r="AP993" s="87"/>
      <c r="AQ993" s="87"/>
      <c r="AR993" s="87"/>
      <c r="AS993" s="87"/>
      <c r="AT993" s="87"/>
      <c r="AU993" s="87"/>
      <c r="AV993" s="87"/>
      <c r="AW993" s="87"/>
      <c r="AX993" s="87"/>
      <c r="AY993" s="87"/>
      <c r="AZ993" s="87"/>
      <c r="BA993" s="87"/>
      <c r="BB993" s="87"/>
      <c r="BC993" s="87"/>
      <c r="BD993" s="87"/>
      <c r="BE993" s="87"/>
      <c r="BF993" s="87"/>
      <c r="BG993" s="87"/>
      <c r="BH993" s="87"/>
      <c r="BI993" s="87"/>
      <c r="BJ993" s="87"/>
      <c r="BK993" s="87"/>
      <c r="BL993" s="87"/>
      <c r="BM993" s="87"/>
      <c r="BN993" s="87"/>
      <c r="BO993" s="87"/>
      <c r="BP993" s="87"/>
      <c r="BQ993" s="87"/>
      <c r="BR993" s="87"/>
      <c r="BS993" s="87"/>
      <c r="BT993" s="87"/>
      <c r="BU993" s="87"/>
      <c r="BV993" s="87"/>
      <c r="BW993" s="87"/>
    </row>
    <row r="994" ht="15.75" customHeight="1">
      <c r="V994" s="141"/>
      <c r="AF994" s="141"/>
      <c r="AG994" s="142"/>
      <c r="AO994" s="87"/>
      <c r="AP994" s="87"/>
      <c r="AQ994" s="87"/>
      <c r="AR994" s="87"/>
      <c r="AS994" s="87"/>
      <c r="AT994" s="87"/>
      <c r="AU994" s="87"/>
      <c r="AV994" s="87"/>
      <c r="AW994" s="87"/>
      <c r="AX994" s="87"/>
      <c r="AY994" s="87"/>
      <c r="AZ994" s="87"/>
      <c r="BA994" s="87"/>
      <c r="BB994" s="87"/>
      <c r="BC994" s="87"/>
      <c r="BD994" s="87"/>
      <c r="BE994" s="87"/>
      <c r="BF994" s="87"/>
      <c r="BG994" s="87"/>
      <c r="BH994" s="87"/>
      <c r="BI994" s="87"/>
      <c r="BJ994" s="87"/>
      <c r="BK994" s="87"/>
      <c r="BL994" s="87"/>
      <c r="BM994" s="87"/>
      <c r="BN994" s="87"/>
      <c r="BO994" s="87"/>
      <c r="BP994" s="87"/>
      <c r="BQ994" s="87"/>
      <c r="BR994" s="87"/>
      <c r="BS994" s="87"/>
      <c r="BT994" s="87"/>
      <c r="BU994" s="87"/>
      <c r="BV994" s="87"/>
      <c r="BW994" s="87"/>
    </row>
    <row r="995" ht="15.75" customHeight="1">
      <c r="V995" s="141"/>
      <c r="AF995" s="141"/>
      <c r="AG995" s="142"/>
      <c r="AO995" s="87"/>
      <c r="AP995" s="87"/>
      <c r="AQ995" s="87"/>
      <c r="AR995" s="87"/>
      <c r="AS995" s="87"/>
      <c r="AT995" s="87"/>
      <c r="AU995" s="87"/>
      <c r="AV995" s="87"/>
      <c r="AW995" s="87"/>
      <c r="AX995" s="87"/>
      <c r="AY995" s="87"/>
      <c r="AZ995" s="87"/>
      <c r="BA995" s="87"/>
      <c r="BB995" s="87"/>
      <c r="BC995" s="87"/>
      <c r="BD995" s="87"/>
      <c r="BE995" s="87"/>
      <c r="BF995" s="87"/>
      <c r="BG995" s="87"/>
      <c r="BH995" s="87"/>
      <c r="BI995" s="87"/>
      <c r="BJ995" s="87"/>
      <c r="BK995" s="87"/>
      <c r="BL995" s="87"/>
      <c r="BM995" s="87"/>
      <c r="BN995" s="87"/>
      <c r="BO995" s="87"/>
      <c r="BP995" s="87"/>
      <c r="BQ995" s="87"/>
      <c r="BR995" s="87"/>
      <c r="BS995" s="87"/>
      <c r="BT995" s="87"/>
      <c r="BU995" s="87"/>
      <c r="BV995" s="87"/>
      <c r="BW995" s="87"/>
    </row>
    <row r="996" ht="15.75" customHeight="1">
      <c r="V996" s="141"/>
      <c r="AF996" s="141"/>
      <c r="AG996" s="142"/>
      <c r="AO996" s="87"/>
      <c r="AP996" s="87"/>
      <c r="AQ996" s="87"/>
      <c r="AR996" s="87"/>
      <c r="AS996" s="87"/>
      <c r="AT996" s="87"/>
      <c r="AU996" s="87"/>
      <c r="AV996" s="87"/>
      <c r="AW996" s="87"/>
      <c r="AX996" s="87"/>
      <c r="AY996" s="87"/>
      <c r="AZ996" s="87"/>
      <c r="BA996" s="87"/>
      <c r="BB996" s="87"/>
      <c r="BC996" s="87"/>
      <c r="BD996" s="87"/>
      <c r="BE996" s="87"/>
      <c r="BF996" s="87"/>
      <c r="BG996" s="87"/>
      <c r="BH996" s="87"/>
      <c r="BI996" s="87"/>
      <c r="BJ996" s="87"/>
      <c r="BK996" s="87"/>
      <c r="BL996" s="87"/>
      <c r="BM996" s="87"/>
      <c r="BN996" s="87"/>
      <c r="BO996" s="87"/>
      <c r="BP996" s="87"/>
      <c r="BQ996" s="87"/>
      <c r="BR996" s="87"/>
      <c r="BS996" s="87"/>
      <c r="BT996" s="87"/>
      <c r="BU996" s="87"/>
      <c r="BV996" s="87"/>
      <c r="BW996" s="87"/>
    </row>
    <row r="997" ht="15.75" customHeight="1">
      <c r="V997" s="141"/>
      <c r="AF997" s="141"/>
      <c r="AG997" s="142"/>
      <c r="AO997" s="87"/>
      <c r="AP997" s="87"/>
      <c r="AQ997" s="87"/>
      <c r="AR997" s="87"/>
      <c r="AS997" s="87"/>
      <c r="AT997" s="87"/>
      <c r="AU997" s="87"/>
      <c r="AV997" s="87"/>
      <c r="AW997" s="87"/>
      <c r="AX997" s="87"/>
      <c r="AY997" s="87"/>
      <c r="AZ997" s="87"/>
      <c r="BA997" s="87"/>
      <c r="BB997" s="87"/>
      <c r="BC997" s="87"/>
      <c r="BD997" s="87"/>
      <c r="BE997" s="87"/>
      <c r="BF997" s="87"/>
      <c r="BG997" s="87"/>
      <c r="BH997" s="87"/>
      <c r="BI997" s="87"/>
      <c r="BJ997" s="87"/>
      <c r="BK997" s="87"/>
      <c r="BL997" s="87"/>
      <c r="BM997" s="87"/>
      <c r="BN997" s="87"/>
      <c r="BO997" s="87"/>
      <c r="BP997" s="87"/>
      <c r="BQ997" s="87"/>
      <c r="BR997" s="87"/>
      <c r="BS997" s="87"/>
      <c r="BT997" s="87"/>
      <c r="BU997" s="87"/>
      <c r="BV997" s="87"/>
      <c r="BW997" s="87"/>
    </row>
    <row r="998" ht="15.75" customHeight="1">
      <c r="V998" s="141"/>
      <c r="AF998" s="141"/>
      <c r="AG998" s="142"/>
      <c r="AO998" s="87"/>
      <c r="AP998" s="87"/>
      <c r="AQ998" s="87"/>
      <c r="AR998" s="87"/>
      <c r="AS998" s="87"/>
      <c r="AT998" s="87"/>
      <c r="AU998" s="87"/>
      <c r="AV998" s="87"/>
      <c r="AW998" s="87"/>
      <c r="AX998" s="87"/>
      <c r="AY998" s="87"/>
      <c r="AZ998" s="87"/>
      <c r="BA998" s="87"/>
      <c r="BB998" s="87"/>
      <c r="BC998" s="87"/>
      <c r="BD998" s="87"/>
      <c r="BE998" s="87"/>
      <c r="BF998" s="87"/>
      <c r="BG998" s="87"/>
      <c r="BH998" s="87"/>
      <c r="BI998" s="87"/>
      <c r="BJ998" s="87"/>
      <c r="BK998" s="87"/>
      <c r="BL998" s="87"/>
      <c r="BM998" s="87"/>
      <c r="BN998" s="87"/>
      <c r="BO998" s="87"/>
      <c r="BP998" s="87"/>
      <c r="BQ998" s="87"/>
      <c r="BR998" s="87"/>
      <c r="BS998" s="87"/>
      <c r="BT998" s="87"/>
      <c r="BU998" s="87"/>
      <c r="BV998" s="87"/>
      <c r="BW998" s="87"/>
    </row>
    <row r="999" ht="15.75" customHeight="1">
      <c r="V999" s="141"/>
      <c r="AF999" s="141"/>
      <c r="AG999" s="142"/>
      <c r="AO999" s="87"/>
      <c r="AP999" s="87"/>
      <c r="AQ999" s="87"/>
      <c r="AR999" s="87"/>
      <c r="AS999" s="87"/>
      <c r="AT999" s="87"/>
      <c r="AU999" s="87"/>
      <c r="AV999" s="87"/>
      <c r="AW999" s="87"/>
      <c r="AX999" s="87"/>
      <c r="AY999" s="87"/>
      <c r="AZ999" s="87"/>
      <c r="BA999" s="87"/>
      <c r="BB999" s="87"/>
      <c r="BC999" s="87"/>
      <c r="BD999" s="87"/>
      <c r="BE999" s="87"/>
      <c r="BF999" s="87"/>
      <c r="BG999" s="87"/>
      <c r="BH999" s="87"/>
      <c r="BI999" s="87"/>
      <c r="BJ999" s="87"/>
      <c r="BK999" s="87"/>
      <c r="BL999" s="87"/>
      <c r="BM999" s="87"/>
      <c r="BN999" s="87"/>
      <c r="BO999" s="87"/>
      <c r="BP999" s="87"/>
      <c r="BQ999" s="87"/>
      <c r="BR999" s="87"/>
      <c r="BS999" s="87"/>
      <c r="BT999" s="87"/>
      <c r="BU999" s="87"/>
      <c r="BV999" s="87"/>
      <c r="BW999" s="87"/>
    </row>
    <row r="1000" ht="15.75" customHeight="1">
      <c r="V1000" s="141"/>
      <c r="AF1000" s="141"/>
      <c r="AG1000" s="142"/>
      <c r="AO1000" s="87"/>
      <c r="AP1000" s="87"/>
      <c r="AQ1000" s="87"/>
      <c r="AR1000" s="87"/>
      <c r="AS1000" s="87"/>
      <c r="AT1000" s="87"/>
      <c r="AU1000" s="87"/>
      <c r="AV1000" s="87"/>
      <c r="AW1000" s="87"/>
      <c r="AX1000" s="87"/>
      <c r="AY1000" s="87"/>
      <c r="AZ1000" s="87"/>
      <c r="BA1000" s="87"/>
      <c r="BB1000" s="87"/>
      <c r="BC1000" s="87"/>
      <c r="BD1000" s="87"/>
      <c r="BE1000" s="87"/>
      <c r="BF1000" s="87"/>
      <c r="BG1000" s="87"/>
      <c r="BH1000" s="87"/>
      <c r="BI1000" s="87"/>
      <c r="BJ1000" s="87"/>
      <c r="BK1000" s="87"/>
      <c r="BL1000" s="87"/>
      <c r="BM1000" s="87"/>
      <c r="BN1000" s="87"/>
      <c r="BO1000" s="87"/>
      <c r="BP1000" s="87"/>
      <c r="BQ1000" s="87"/>
      <c r="BR1000" s="87"/>
      <c r="BS1000" s="87"/>
      <c r="BT1000" s="87"/>
      <c r="BU1000" s="87"/>
      <c r="BV1000" s="87"/>
      <c r="BW1000" s="87"/>
    </row>
  </sheetData>
  <mergeCells count="18">
    <mergeCell ref="AY3:BA3"/>
    <mergeCell ref="BI3:BK3"/>
    <mergeCell ref="BS3:BU3"/>
    <mergeCell ref="BB4:BC4"/>
    <mergeCell ref="BL4:BM4"/>
    <mergeCell ref="BV4:BW4"/>
    <mergeCell ref="K3:M3"/>
    <mergeCell ref="N4:O4"/>
    <mergeCell ref="AE3:AG3"/>
    <mergeCell ref="AH4:AI4"/>
    <mergeCell ref="A1:C1"/>
    <mergeCell ref="K1:M1"/>
    <mergeCell ref="A3:C3"/>
    <mergeCell ref="U3:W3"/>
    <mergeCell ref="AO3:AQ3"/>
    <mergeCell ref="D4:E4"/>
    <mergeCell ref="X4:Y4"/>
    <mergeCell ref="AR4:AS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2021-01-23T00:10:39Z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0x0101009F2D6F8D1D333D4CBA6E973195EB0D0E</vt:lpwstr>
  </property>
</Properties>
</file>