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5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3" i="1"/>
  <c r="O3"/>
  <c r="I4"/>
  <c r="I5"/>
  <c r="I6"/>
  <c r="I7"/>
  <c r="I8"/>
  <c r="I9"/>
  <c r="I10"/>
  <c r="I11"/>
  <c r="I12"/>
  <c r="I13"/>
  <c r="I14"/>
  <c r="I15"/>
  <c r="I16"/>
  <c r="I3"/>
  <c r="C4"/>
  <c r="C5"/>
  <c r="C6"/>
  <c r="C7"/>
  <c r="C8"/>
  <c r="C9"/>
  <c r="C10"/>
  <c r="C11"/>
  <c r="C12"/>
  <c r="C13"/>
  <c r="C14"/>
  <c r="C15"/>
  <c r="C16"/>
  <c r="C3"/>
  <c r="W3"/>
  <c r="Q3"/>
  <c r="K4"/>
  <c r="K5"/>
  <c r="K6"/>
  <c r="K7"/>
  <c r="K8"/>
  <c r="K9"/>
  <c r="K10"/>
  <c r="K11"/>
  <c r="K12"/>
  <c r="K13"/>
  <c r="K14"/>
  <c r="K15"/>
  <c r="K16"/>
  <c r="K3"/>
  <c r="E4"/>
  <c r="E5"/>
  <c r="E6"/>
  <c r="E7"/>
  <c r="E8"/>
  <c r="E9"/>
  <c r="E10"/>
  <c r="E11"/>
  <c r="E12"/>
  <c r="E13"/>
  <c r="E14"/>
  <c r="E15"/>
  <c r="E16"/>
  <c r="E3"/>
</calcChain>
</file>

<file path=xl/sharedStrings.xml><?xml version="1.0" encoding="utf-8"?>
<sst xmlns="http://schemas.openxmlformats.org/spreadsheetml/2006/main" count="24" uniqueCount="18">
  <si>
    <t>Regular SNAP</t>
    <phoneticPr fontId="1" type="noConversion"/>
  </si>
  <si>
    <t>% aligned</t>
    <phoneticPr fontId="1" type="noConversion"/>
  </si>
  <si>
    <t>% error</t>
    <phoneticPr fontId="1" type="noConversion"/>
  </si>
  <si>
    <t>Reads/s</t>
    <phoneticPr fontId="1" type="noConversion"/>
  </si>
  <si>
    <t xml:space="preserve">Time (s) </t>
    <phoneticPr fontId="1" type="noConversion"/>
  </si>
  <si>
    <t>Sim-aware SNAP</t>
    <phoneticPr fontId="1" type="noConversion"/>
  </si>
  <si>
    <t>% aligned</t>
    <phoneticPr fontId="1" type="noConversion"/>
  </si>
  <si>
    <t>Reads/s</t>
    <phoneticPr fontId="1" type="noConversion"/>
  </si>
  <si>
    <t>Time (s)</t>
    <phoneticPr fontId="1" type="noConversion"/>
  </si>
  <si>
    <t>BWA</t>
    <phoneticPr fontId="1" type="noConversion"/>
  </si>
  <si>
    <t>Novoalign</t>
    <phoneticPr fontId="1" type="noConversion"/>
  </si>
  <si>
    <t>% Aligned</t>
    <phoneticPr fontId="1" type="noConversion"/>
  </si>
  <si>
    <t>%Error</t>
    <phoneticPr fontId="1" type="noConversion"/>
  </si>
  <si>
    <t>Reads/s</t>
    <phoneticPr fontId="1" type="noConversion"/>
  </si>
  <si>
    <t>Time (s)</t>
    <phoneticPr fontId="1" type="noConversion"/>
  </si>
  <si>
    <t>Error</t>
    <phoneticPr fontId="1" type="noConversion"/>
  </si>
  <si>
    <t># correct reads</t>
    <phoneticPr fontId="1" type="noConversion"/>
  </si>
  <si>
    <t>#  orrect reads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</si>
</sst>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% Error vs.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SNAP</c:v>
          </c:tx>
          <c:xVal>
            <c:numRef>
              <c:f>Sheet1!$E$5:$E$16</c:f>
              <c:numCache>
                <c:formatCode>General</c:formatCode>
                <c:ptCount val="12"/>
                <c:pt idx="0">
                  <c:v>53.82131324004305</c:v>
                </c:pt>
                <c:pt idx="1">
                  <c:v>60.2990834539315</c:v>
                </c:pt>
                <c:pt idx="2">
                  <c:v>66.40988179041041</c:v>
                </c:pt>
                <c:pt idx="3">
                  <c:v>84.61668641056016</c:v>
                </c:pt>
                <c:pt idx="4">
                  <c:v>77.68800497203232</c:v>
                </c:pt>
                <c:pt idx="5">
                  <c:v>83.08408109006314</c:v>
                </c:pt>
                <c:pt idx="6">
                  <c:v>88.23788934968675</c:v>
                </c:pt>
                <c:pt idx="7">
                  <c:v>94.76876421531463</c:v>
                </c:pt>
                <c:pt idx="8">
                  <c:v>102.1033285685113</c:v>
                </c:pt>
                <c:pt idx="9">
                  <c:v>107.2501072501072</c:v>
                </c:pt>
                <c:pt idx="10">
                  <c:v>111.9068934646374</c:v>
                </c:pt>
                <c:pt idx="11">
                  <c:v>116.918040453642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0.02231</c:v>
                </c:pt>
                <c:pt idx="1">
                  <c:v>0.01958</c:v>
                </c:pt>
                <c:pt idx="2">
                  <c:v>0.01664</c:v>
                </c:pt>
                <c:pt idx="3">
                  <c:v>0.0137</c:v>
                </c:pt>
                <c:pt idx="4">
                  <c:v>0.01229</c:v>
                </c:pt>
                <c:pt idx="5">
                  <c:v>0.01066</c:v>
                </c:pt>
                <c:pt idx="6">
                  <c:v>0.01055</c:v>
                </c:pt>
                <c:pt idx="7">
                  <c:v>0.00946</c:v>
                </c:pt>
                <c:pt idx="8">
                  <c:v>0.00891</c:v>
                </c:pt>
                <c:pt idx="9">
                  <c:v>0.00783</c:v>
                </c:pt>
                <c:pt idx="10">
                  <c:v>0.00761</c:v>
                </c:pt>
                <c:pt idx="11">
                  <c:v>0.00696</c:v>
                </c:pt>
              </c:numCache>
            </c:numRef>
          </c:yVal>
          <c:smooth val="1"/>
        </c:ser>
        <c:ser>
          <c:idx val="1"/>
          <c:order val="1"/>
          <c:tx>
            <c:v>Sim-aware SNAP</c:v>
          </c:tx>
          <c:xVal>
            <c:numRef>
              <c:f>Sheet1!$K$5:$K$16</c:f>
              <c:numCache>
                <c:formatCode>General</c:formatCode>
                <c:ptCount val="12"/>
                <c:pt idx="0">
                  <c:v>224.618149146451</c:v>
                </c:pt>
                <c:pt idx="1">
                  <c:v>235.4048964218456</c:v>
                </c:pt>
                <c:pt idx="2">
                  <c:v>244.6183953033268</c:v>
                </c:pt>
                <c:pt idx="3">
                  <c:v>252.7805864509606</c:v>
                </c:pt>
                <c:pt idx="4">
                  <c:v>260.5523710265763</c:v>
                </c:pt>
                <c:pt idx="5">
                  <c:v>269.0341673392521</c:v>
                </c:pt>
                <c:pt idx="6">
                  <c:v>277.0083102493075</c:v>
                </c:pt>
                <c:pt idx="7">
                  <c:v>291.4602156805596</c:v>
                </c:pt>
                <c:pt idx="8">
                  <c:v>295.3337271116362</c:v>
                </c:pt>
                <c:pt idx="9">
                  <c:v>303.4901365705614</c:v>
                </c:pt>
                <c:pt idx="10">
                  <c:v>310.1736972704715</c:v>
                </c:pt>
                <c:pt idx="11">
                  <c:v>321.7503217503217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0.00132</c:v>
                </c:pt>
                <c:pt idx="1">
                  <c:v>0.00132</c:v>
                </c:pt>
                <c:pt idx="2">
                  <c:v>0.00132</c:v>
                </c:pt>
                <c:pt idx="3">
                  <c:v>0.00132</c:v>
                </c:pt>
                <c:pt idx="4">
                  <c:v>0.00132</c:v>
                </c:pt>
                <c:pt idx="5">
                  <c:v>0.00132</c:v>
                </c:pt>
                <c:pt idx="6">
                  <c:v>0.00121</c:v>
                </c:pt>
                <c:pt idx="7">
                  <c:v>0.00121</c:v>
                </c:pt>
                <c:pt idx="8">
                  <c:v>0.0011</c:v>
                </c:pt>
                <c:pt idx="9">
                  <c:v>0.0011</c:v>
                </c:pt>
                <c:pt idx="10">
                  <c:v>0.0011</c:v>
                </c:pt>
                <c:pt idx="11">
                  <c:v>0.0012</c:v>
                </c:pt>
              </c:numCache>
            </c:numRef>
          </c:yVal>
          <c:smooth val="1"/>
        </c:ser>
        <c:ser>
          <c:idx val="2"/>
          <c:order val="2"/>
          <c:tx>
            <c:v>BWA</c:v>
          </c:tx>
          <c:xVal>
            <c:numRef>
              <c:f>Sheet1!$Q$3</c:f>
              <c:numCache>
                <c:formatCode>General</c:formatCode>
                <c:ptCount val="1"/>
                <c:pt idx="0">
                  <c:v>925.925925925926</c:v>
                </c:pt>
              </c:numCache>
            </c:numRef>
          </c:xVal>
          <c:yVal>
            <c:numRef>
              <c:f>Sheet1!$N$3</c:f>
              <c:numCache>
                <c:formatCode>General</c:formatCode>
                <c:ptCount val="1"/>
                <c:pt idx="0">
                  <c:v>0.04</c:v>
                </c:pt>
              </c:numCache>
            </c:numRef>
          </c:yVal>
          <c:smooth val="1"/>
        </c:ser>
        <c:ser>
          <c:idx val="3"/>
          <c:order val="3"/>
          <c:tx>
            <c:v>Novoalign</c:v>
          </c:tx>
          <c:xVal>
            <c:numRef>
              <c:f>Sheet1!$W$3</c:f>
              <c:numCache>
                <c:formatCode>General</c:formatCode>
                <c:ptCount val="1"/>
                <c:pt idx="0">
                  <c:v>1078.748651564186</c:v>
                </c:pt>
              </c:numCache>
            </c:numRef>
          </c:xVal>
          <c:yVal>
            <c:numRef>
              <c:f>Sheet1!$T$3</c:f>
              <c:numCache>
                <c:formatCode>General</c:formatCode>
                <c:ptCount val="1"/>
                <c:pt idx="0">
                  <c:v>0.02</c:v>
                </c:pt>
              </c:numCache>
            </c:numRef>
          </c:yVal>
          <c:smooth val="1"/>
        </c:ser>
        <c:axId val="513675608"/>
        <c:axId val="513669352"/>
      </c:scatterChart>
      <c:valAx>
        <c:axId val="513675608"/>
        <c:scaling>
          <c:logBase val="10.0"/>
          <c:orientation val="minMax"/>
          <c:max val="1200.0"/>
          <c:min val="4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13669352"/>
        <c:crosses val="autoZero"/>
        <c:crossBetween val="midCat"/>
      </c:valAx>
      <c:valAx>
        <c:axId val="513669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Error</a:t>
                </a:r>
              </a:p>
            </c:rich>
          </c:tx>
          <c:layout/>
        </c:title>
        <c:numFmt formatCode="General" sourceLinked="1"/>
        <c:tickLblPos val="nextTo"/>
        <c:crossAx val="513675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% Aligned vs.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SNAP</c:v>
          </c:tx>
          <c:xVal>
            <c:numRef>
              <c:f>Sheet1!$E$5:$E$16</c:f>
              <c:numCache>
                <c:formatCode>General</c:formatCode>
                <c:ptCount val="12"/>
                <c:pt idx="0">
                  <c:v>53.82131324004305</c:v>
                </c:pt>
                <c:pt idx="1">
                  <c:v>60.2990834539315</c:v>
                </c:pt>
                <c:pt idx="2">
                  <c:v>66.40988179041041</c:v>
                </c:pt>
                <c:pt idx="3">
                  <c:v>84.61668641056016</c:v>
                </c:pt>
                <c:pt idx="4">
                  <c:v>77.68800497203232</c:v>
                </c:pt>
                <c:pt idx="5">
                  <c:v>83.08408109006314</c:v>
                </c:pt>
                <c:pt idx="6">
                  <c:v>88.23788934968675</c:v>
                </c:pt>
                <c:pt idx="7">
                  <c:v>94.76876421531463</c:v>
                </c:pt>
                <c:pt idx="8">
                  <c:v>102.1033285685113</c:v>
                </c:pt>
                <c:pt idx="9">
                  <c:v>107.2501072501072</c:v>
                </c:pt>
                <c:pt idx="10">
                  <c:v>111.9068934646374</c:v>
                </c:pt>
                <c:pt idx="11">
                  <c:v>116.918040453642</c:v>
                </c:pt>
              </c:numCache>
            </c:numRef>
          </c:xVal>
          <c:yVal>
            <c:numRef>
              <c:f>Sheet1!$A$5:$A$16</c:f>
              <c:numCache>
                <c:formatCode>General</c:formatCode>
                <c:ptCount val="12"/>
                <c:pt idx="0">
                  <c:v>91.89</c:v>
                </c:pt>
                <c:pt idx="1">
                  <c:v>91.91</c:v>
                </c:pt>
                <c:pt idx="2">
                  <c:v>91.93</c:v>
                </c:pt>
                <c:pt idx="3">
                  <c:v>91.94</c:v>
                </c:pt>
                <c:pt idx="4">
                  <c:v>91.95</c:v>
                </c:pt>
                <c:pt idx="5">
                  <c:v>91.97</c:v>
                </c:pt>
                <c:pt idx="6">
                  <c:v>91.98</c:v>
                </c:pt>
                <c:pt idx="7">
                  <c:v>91.99</c:v>
                </c:pt>
                <c:pt idx="8">
                  <c:v>92.0</c:v>
                </c:pt>
                <c:pt idx="9">
                  <c:v>92.0</c:v>
                </c:pt>
                <c:pt idx="10">
                  <c:v>92.01</c:v>
                </c:pt>
                <c:pt idx="11">
                  <c:v>92.02</c:v>
                </c:pt>
              </c:numCache>
            </c:numRef>
          </c:yVal>
          <c:smooth val="1"/>
        </c:ser>
        <c:ser>
          <c:idx val="1"/>
          <c:order val="1"/>
          <c:tx>
            <c:v>Sim-aware SNAP</c:v>
          </c:tx>
          <c:xVal>
            <c:numRef>
              <c:f>Sheet1!$K$5:$K$16</c:f>
              <c:numCache>
                <c:formatCode>General</c:formatCode>
                <c:ptCount val="12"/>
                <c:pt idx="0">
                  <c:v>224.618149146451</c:v>
                </c:pt>
                <c:pt idx="1">
                  <c:v>235.4048964218456</c:v>
                </c:pt>
                <c:pt idx="2">
                  <c:v>244.6183953033268</c:v>
                </c:pt>
                <c:pt idx="3">
                  <c:v>252.7805864509606</c:v>
                </c:pt>
                <c:pt idx="4">
                  <c:v>260.5523710265763</c:v>
                </c:pt>
                <c:pt idx="5">
                  <c:v>269.0341673392521</c:v>
                </c:pt>
                <c:pt idx="6">
                  <c:v>277.0083102493075</c:v>
                </c:pt>
                <c:pt idx="7">
                  <c:v>291.4602156805596</c:v>
                </c:pt>
                <c:pt idx="8">
                  <c:v>295.3337271116362</c:v>
                </c:pt>
                <c:pt idx="9">
                  <c:v>303.4901365705614</c:v>
                </c:pt>
                <c:pt idx="10">
                  <c:v>310.1736972704715</c:v>
                </c:pt>
                <c:pt idx="11">
                  <c:v>321.7503217503217</c:v>
                </c:pt>
              </c:numCache>
            </c:numRef>
          </c:xVal>
          <c:yVal>
            <c:numRef>
              <c:f>Sheet1!$G$5:$G$16</c:f>
              <c:numCache>
                <c:formatCode>General</c:formatCode>
                <c:ptCount val="12"/>
                <c:pt idx="0">
                  <c:v>91.13</c:v>
                </c:pt>
                <c:pt idx="1">
                  <c:v>91.16</c:v>
                </c:pt>
                <c:pt idx="2">
                  <c:v>91.18000000000001</c:v>
                </c:pt>
                <c:pt idx="3">
                  <c:v>91.2</c:v>
                </c:pt>
                <c:pt idx="4">
                  <c:v>91.22</c:v>
                </c:pt>
                <c:pt idx="5">
                  <c:v>91.23</c:v>
                </c:pt>
                <c:pt idx="6">
                  <c:v>91.25</c:v>
                </c:pt>
                <c:pt idx="7">
                  <c:v>91.26</c:v>
                </c:pt>
                <c:pt idx="8">
                  <c:v>91.27</c:v>
                </c:pt>
                <c:pt idx="9">
                  <c:v>91.28</c:v>
                </c:pt>
                <c:pt idx="10">
                  <c:v>91.29</c:v>
                </c:pt>
                <c:pt idx="11">
                  <c:v>91.3</c:v>
                </c:pt>
              </c:numCache>
            </c:numRef>
          </c:yVal>
          <c:smooth val="1"/>
        </c:ser>
        <c:ser>
          <c:idx val="2"/>
          <c:order val="2"/>
          <c:tx>
            <c:v>BWA</c:v>
          </c:tx>
          <c:xVal>
            <c:numRef>
              <c:f>Sheet1!$Q$3</c:f>
              <c:numCache>
                <c:formatCode>General</c:formatCode>
                <c:ptCount val="1"/>
                <c:pt idx="0">
                  <c:v>925.925925925926</c:v>
                </c:pt>
              </c:numCache>
            </c:numRef>
          </c:xVal>
          <c:yVal>
            <c:numRef>
              <c:f>Sheet1!$M$3</c:f>
              <c:numCache>
                <c:formatCode>General</c:formatCode>
                <c:ptCount val="1"/>
                <c:pt idx="0">
                  <c:v>90.8</c:v>
                </c:pt>
              </c:numCache>
            </c:numRef>
          </c:yVal>
          <c:smooth val="1"/>
        </c:ser>
        <c:ser>
          <c:idx val="3"/>
          <c:order val="3"/>
          <c:tx>
            <c:v>Novoalign</c:v>
          </c:tx>
          <c:xVal>
            <c:numRef>
              <c:f>Sheet1!$W$3</c:f>
              <c:numCache>
                <c:formatCode>General</c:formatCode>
                <c:ptCount val="1"/>
                <c:pt idx="0">
                  <c:v>1078.748651564186</c:v>
                </c:pt>
              </c:numCache>
            </c:numRef>
          </c:xVal>
          <c:yVal>
            <c:numRef>
              <c:f>Sheet1!$S$3</c:f>
              <c:numCache>
                <c:formatCode>General</c:formatCode>
                <c:ptCount val="1"/>
                <c:pt idx="0">
                  <c:v>94.6</c:v>
                </c:pt>
              </c:numCache>
            </c:numRef>
          </c:yVal>
          <c:smooth val="1"/>
        </c:ser>
        <c:axId val="522224392"/>
        <c:axId val="522246312"/>
      </c:scatterChart>
      <c:valAx>
        <c:axId val="522224392"/>
        <c:scaling>
          <c:logBase val="10.0"/>
          <c:orientation val="minMax"/>
          <c:max val="1200.0"/>
          <c:min val="4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22246312"/>
        <c:crosses val="autoZero"/>
        <c:crossBetween val="midCat"/>
      </c:valAx>
      <c:valAx>
        <c:axId val="522246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Aligned</a:t>
                </a:r>
              </a:p>
            </c:rich>
          </c:tx>
          <c:layout/>
        </c:title>
        <c:numFmt formatCode="General" sourceLinked="1"/>
        <c:tickLblPos val="nextTo"/>
        <c:crossAx val="522224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# Correct Reads vs. Time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SNAP</c:v>
          </c:tx>
          <c:xVal>
            <c:numRef>
              <c:f>Sheet1!$E$5:$E$16</c:f>
              <c:numCache>
                <c:formatCode>General</c:formatCode>
                <c:ptCount val="12"/>
                <c:pt idx="0">
                  <c:v>53.82131324004305</c:v>
                </c:pt>
                <c:pt idx="1">
                  <c:v>60.2990834539315</c:v>
                </c:pt>
                <c:pt idx="2">
                  <c:v>66.40988179041041</c:v>
                </c:pt>
                <c:pt idx="3">
                  <c:v>84.61668641056016</c:v>
                </c:pt>
                <c:pt idx="4">
                  <c:v>77.68800497203232</c:v>
                </c:pt>
                <c:pt idx="5">
                  <c:v>83.08408109006314</c:v>
                </c:pt>
                <c:pt idx="6">
                  <c:v>88.23788934968675</c:v>
                </c:pt>
                <c:pt idx="7">
                  <c:v>94.76876421531463</c:v>
                </c:pt>
                <c:pt idx="8">
                  <c:v>102.1033285685113</c:v>
                </c:pt>
                <c:pt idx="9">
                  <c:v>107.2501072501072</c:v>
                </c:pt>
                <c:pt idx="10">
                  <c:v>111.9068934646374</c:v>
                </c:pt>
                <c:pt idx="11">
                  <c:v>116.918040453642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918694.99341</c:v>
                </c:pt>
                <c:pt idx="1">
                  <c:v>918920.04022</c:v>
                </c:pt>
                <c:pt idx="2">
                  <c:v>919147.02848</c:v>
                </c:pt>
                <c:pt idx="3">
                  <c:v>919274.0421999999</c:v>
                </c:pt>
                <c:pt idx="4">
                  <c:v>919386.99345</c:v>
                </c:pt>
                <c:pt idx="5">
                  <c:v>919601.95998</c:v>
                </c:pt>
                <c:pt idx="6">
                  <c:v>919702.9611</c:v>
                </c:pt>
                <c:pt idx="7">
                  <c:v>919812.9774600001</c:v>
                </c:pt>
                <c:pt idx="8">
                  <c:v>919918.028</c:v>
                </c:pt>
                <c:pt idx="9">
                  <c:v>919927.964</c:v>
                </c:pt>
                <c:pt idx="10">
                  <c:v>920029.9803899999</c:v>
                </c:pt>
                <c:pt idx="11">
                  <c:v>920135.95408</c:v>
                </c:pt>
              </c:numCache>
            </c:numRef>
          </c:yVal>
          <c:smooth val="1"/>
        </c:ser>
        <c:ser>
          <c:idx val="1"/>
          <c:order val="1"/>
          <c:tx>
            <c:v>Sim-SNAP</c:v>
          </c:tx>
          <c:xVal>
            <c:numRef>
              <c:f>Sheet1!$K$5:$K$16</c:f>
              <c:numCache>
                <c:formatCode>General</c:formatCode>
                <c:ptCount val="12"/>
                <c:pt idx="0">
                  <c:v>224.618149146451</c:v>
                </c:pt>
                <c:pt idx="1">
                  <c:v>235.4048964218456</c:v>
                </c:pt>
                <c:pt idx="2">
                  <c:v>244.6183953033268</c:v>
                </c:pt>
                <c:pt idx="3">
                  <c:v>252.7805864509606</c:v>
                </c:pt>
                <c:pt idx="4">
                  <c:v>260.5523710265763</c:v>
                </c:pt>
                <c:pt idx="5">
                  <c:v>269.0341673392521</c:v>
                </c:pt>
                <c:pt idx="6">
                  <c:v>277.0083102493075</c:v>
                </c:pt>
                <c:pt idx="7">
                  <c:v>291.4602156805596</c:v>
                </c:pt>
                <c:pt idx="8">
                  <c:v>295.3337271116362</c:v>
                </c:pt>
                <c:pt idx="9">
                  <c:v>303.4901365705614</c:v>
                </c:pt>
                <c:pt idx="10">
                  <c:v>310.1736972704715</c:v>
                </c:pt>
                <c:pt idx="11">
                  <c:v>321.7503217503217</c:v>
                </c:pt>
              </c:numCache>
            </c:numRef>
          </c:xVal>
          <c:yVal>
            <c:numRef>
              <c:f>Sheet1!$I$5:$I$16</c:f>
              <c:numCache>
                <c:formatCode>General</c:formatCode>
                <c:ptCount val="12"/>
                <c:pt idx="0">
                  <c:v>911287.97084</c:v>
                </c:pt>
                <c:pt idx="1">
                  <c:v>911587.96688</c:v>
                </c:pt>
                <c:pt idx="2">
                  <c:v>911787.96424</c:v>
                </c:pt>
                <c:pt idx="3">
                  <c:v>911987.9616</c:v>
                </c:pt>
                <c:pt idx="4">
                  <c:v>912187.95896</c:v>
                </c:pt>
                <c:pt idx="5">
                  <c:v>912287.95764</c:v>
                </c:pt>
                <c:pt idx="6">
                  <c:v>912488.95875</c:v>
                </c:pt>
                <c:pt idx="7">
                  <c:v>912588.9575400001</c:v>
                </c:pt>
                <c:pt idx="8">
                  <c:v>912689.9603</c:v>
                </c:pt>
                <c:pt idx="9">
                  <c:v>912789.9592</c:v>
                </c:pt>
                <c:pt idx="10">
                  <c:v>912889.9581</c:v>
                </c:pt>
                <c:pt idx="11">
                  <c:v>912989.044</c:v>
                </c:pt>
              </c:numCache>
            </c:numRef>
          </c:yVal>
          <c:smooth val="1"/>
        </c:ser>
        <c:ser>
          <c:idx val="2"/>
          <c:order val="2"/>
          <c:tx>
            <c:v>BWA</c:v>
          </c:tx>
          <c:xVal>
            <c:numRef>
              <c:f>Sheet1!$Q$3</c:f>
              <c:numCache>
                <c:formatCode>General</c:formatCode>
                <c:ptCount val="1"/>
                <c:pt idx="0">
                  <c:v>925.925925925926</c:v>
                </c:pt>
              </c:numCache>
            </c:numRef>
          </c:xVal>
          <c:yVal>
            <c:numRef>
              <c:f>Sheet1!$O$3</c:f>
              <c:numCache>
                <c:formatCode>General</c:formatCode>
                <c:ptCount val="1"/>
                <c:pt idx="0">
                  <c:v>907636.8</c:v>
                </c:pt>
              </c:numCache>
            </c:numRef>
          </c:yVal>
          <c:smooth val="1"/>
        </c:ser>
        <c:ser>
          <c:idx val="3"/>
          <c:order val="3"/>
          <c:tx>
            <c:v>Novoalign</c:v>
          </c:tx>
          <c:xVal>
            <c:numRef>
              <c:f>Sheet1!$W$3</c:f>
              <c:numCache>
                <c:formatCode>General</c:formatCode>
                <c:ptCount val="1"/>
                <c:pt idx="0">
                  <c:v>1078.748651564186</c:v>
                </c:pt>
              </c:numCache>
            </c:numRef>
          </c:xVal>
          <c:yVal>
            <c:numRef>
              <c:f>Sheet1!$U$3</c:f>
              <c:numCache>
                <c:formatCode>General</c:formatCode>
                <c:ptCount val="1"/>
                <c:pt idx="0">
                  <c:v>945810.8</c:v>
                </c:pt>
              </c:numCache>
            </c:numRef>
          </c:yVal>
          <c:smooth val="1"/>
        </c:ser>
        <c:axId val="539756648"/>
        <c:axId val="539765672"/>
      </c:scatterChart>
      <c:valAx>
        <c:axId val="539756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39765672"/>
        <c:crosses val="autoZero"/>
        <c:crossBetween val="midCat"/>
      </c:valAx>
      <c:valAx>
        <c:axId val="539765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Correct Reads</a:t>
                </a:r>
              </a:p>
            </c:rich>
          </c:tx>
          <c:layout/>
        </c:title>
        <c:numFmt formatCode="General" sourceLinked="1"/>
        <c:tickLblPos val="nextTo"/>
        <c:crossAx val="539756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25400</xdr:rowOff>
    </xdr:from>
    <xdr:to>
      <xdr:col>6</xdr:col>
      <xdr:colOff>50800</xdr:colOff>
      <xdr:row>37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21</xdr:row>
      <xdr:rowOff>25400</xdr:rowOff>
    </xdr:from>
    <xdr:to>
      <xdr:col>15</xdr:col>
      <xdr:colOff>63500</xdr:colOff>
      <xdr:row>37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876300</xdr:colOff>
      <xdr:row>21</xdr:row>
      <xdr:rowOff>12700</xdr:rowOff>
    </xdr:from>
    <xdr:to>
      <xdr:col>22</xdr:col>
      <xdr:colOff>685800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16"/>
  <sheetViews>
    <sheetView tabSelected="1" topLeftCell="K1" workbookViewId="0">
      <selection activeCell="X23" sqref="X23"/>
    </sheetView>
  </sheetViews>
  <sheetFormatPr baseColWidth="10" defaultRowHeight="13"/>
  <sheetData>
    <row r="1" spans="1:23">
      <c r="A1" s="3" t="s">
        <v>0</v>
      </c>
      <c r="B1" s="3"/>
      <c r="C1" s="3"/>
      <c r="D1" s="3"/>
      <c r="E1" s="3"/>
      <c r="G1" s="3" t="s">
        <v>5</v>
      </c>
      <c r="H1" s="3"/>
      <c r="I1" s="3"/>
      <c r="J1" s="3"/>
      <c r="K1" s="3"/>
      <c r="M1" s="3" t="s">
        <v>9</v>
      </c>
      <c r="N1" s="3"/>
      <c r="O1" s="3"/>
      <c r="P1" s="3"/>
      <c r="Q1" s="3"/>
      <c r="R1" s="1"/>
      <c r="S1" s="3" t="s">
        <v>10</v>
      </c>
      <c r="T1" s="3"/>
      <c r="U1" s="3"/>
      <c r="V1" s="3"/>
      <c r="W1" s="3"/>
    </row>
    <row r="2" spans="1:23">
      <c r="A2" t="s">
        <v>1</v>
      </c>
      <c r="B2" t="s">
        <v>2</v>
      </c>
      <c r="C2" t="s">
        <v>16</v>
      </c>
      <c r="D2" t="s">
        <v>3</v>
      </c>
      <c r="E2" t="s">
        <v>4</v>
      </c>
      <c r="G2" t="s">
        <v>6</v>
      </c>
      <c r="H2" t="s">
        <v>2</v>
      </c>
      <c r="I2" t="s">
        <v>16</v>
      </c>
      <c r="J2" t="s">
        <v>7</v>
      </c>
      <c r="K2" t="s">
        <v>8</v>
      </c>
      <c r="M2" t="s">
        <v>11</v>
      </c>
      <c r="N2" t="s">
        <v>12</v>
      </c>
      <c r="O2" t="s">
        <v>17</v>
      </c>
      <c r="P2" t="s">
        <v>13</v>
      </c>
      <c r="Q2" t="s">
        <v>14</v>
      </c>
      <c r="S2" t="s">
        <v>11</v>
      </c>
      <c r="T2" t="s">
        <v>15</v>
      </c>
      <c r="U2" t="s">
        <v>16</v>
      </c>
      <c r="V2" t="s">
        <v>13</v>
      </c>
      <c r="W2" t="s">
        <v>14</v>
      </c>
    </row>
    <row r="3" spans="1:23">
      <c r="A3">
        <v>91.78</v>
      </c>
      <c r="B3">
        <v>3.236E-2</v>
      </c>
      <c r="C3">
        <f>1000000*A3/100*(1-B3/100)</f>
        <v>917502.99991999997</v>
      </c>
      <c r="D3">
        <v>339</v>
      </c>
      <c r="E3">
        <f>1000000/D3</f>
        <v>2949.8525073746314</v>
      </c>
      <c r="G3">
        <v>91.03</v>
      </c>
      <c r="H3">
        <v>2.0899999999999998E-3</v>
      </c>
      <c r="I3">
        <f>1000000*G3/100*(1-H3/100)</f>
        <v>910280.97473000002</v>
      </c>
      <c r="J3">
        <v>236</v>
      </c>
      <c r="K3">
        <f>1000000/J3</f>
        <v>4237.2881355932204</v>
      </c>
      <c r="M3" s="2">
        <v>90.8</v>
      </c>
      <c r="N3" s="2">
        <v>0.04</v>
      </c>
      <c r="O3" s="2">
        <f>1000000*M3/100*(1-N3/100)</f>
        <v>907636.8</v>
      </c>
      <c r="P3">
        <v>1080</v>
      </c>
      <c r="Q3">
        <f>1000000/P3</f>
        <v>925.92592592592598</v>
      </c>
      <c r="S3" s="2">
        <v>94.6</v>
      </c>
      <c r="T3" s="2">
        <v>0.02</v>
      </c>
      <c r="U3" s="2">
        <f>1000000*S3/100*(1-T3/100)</f>
        <v>945810.8</v>
      </c>
      <c r="V3">
        <v>927</v>
      </c>
      <c r="W3">
        <f>1000000/V3</f>
        <v>1078.7486515641856</v>
      </c>
    </row>
    <row r="4" spans="1:23">
      <c r="A4">
        <v>91.85</v>
      </c>
      <c r="B4">
        <v>2.5700000000000001E-2</v>
      </c>
      <c r="C4">
        <f t="shared" ref="C4:C16" si="0">1000000*A4/100*(1-B4/100)</f>
        <v>918263.94550000003</v>
      </c>
      <c r="D4">
        <v>15662</v>
      </c>
      <c r="E4">
        <f t="shared" ref="E4:E16" si="1">1000000/D4</f>
        <v>63.848806027327292</v>
      </c>
      <c r="G4">
        <v>91.08</v>
      </c>
      <c r="H4">
        <v>1.32E-3</v>
      </c>
      <c r="I4">
        <f t="shared" ref="I4:I16" si="2">1000000*G4/100*(1-H4/100)</f>
        <v>910787.97743999993</v>
      </c>
      <c r="J4">
        <v>1987</v>
      </c>
      <c r="K4">
        <f t="shared" ref="K4:K16" si="3">1000000/J4</f>
        <v>503.27126321087064</v>
      </c>
    </row>
    <row r="5" spans="1:23">
      <c r="A5">
        <v>91.89</v>
      </c>
      <c r="B5">
        <v>2.231E-2</v>
      </c>
      <c r="C5">
        <f t="shared" si="0"/>
        <v>918694.99341</v>
      </c>
      <c r="D5">
        <v>18580</v>
      </c>
      <c r="E5">
        <f t="shared" si="1"/>
        <v>53.821313240043054</v>
      </c>
      <c r="G5">
        <v>91.13</v>
      </c>
      <c r="H5">
        <v>1.32E-3</v>
      </c>
      <c r="I5">
        <f t="shared" si="2"/>
        <v>911287.97083999997</v>
      </c>
      <c r="J5">
        <v>4452</v>
      </c>
      <c r="K5">
        <f t="shared" si="3"/>
        <v>224.61814914645103</v>
      </c>
    </row>
    <row r="6" spans="1:23">
      <c r="A6">
        <v>91.91</v>
      </c>
      <c r="B6">
        <v>1.958E-2</v>
      </c>
      <c r="C6">
        <f t="shared" si="0"/>
        <v>918920.04022000008</v>
      </c>
      <c r="D6">
        <v>16584</v>
      </c>
      <c r="E6">
        <f t="shared" si="1"/>
        <v>60.299083453931502</v>
      </c>
      <c r="G6">
        <v>91.16</v>
      </c>
      <c r="H6">
        <v>1.32E-3</v>
      </c>
      <c r="I6">
        <f t="shared" si="2"/>
        <v>911587.96687999996</v>
      </c>
      <c r="J6">
        <v>4248</v>
      </c>
      <c r="K6">
        <f t="shared" si="3"/>
        <v>235.40489642184556</v>
      </c>
    </row>
    <row r="7" spans="1:23">
      <c r="A7">
        <v>91.93</v>
      </c>
      <c r="B7">
        <v>1.6639999999999999E-2</v>
      </c>
      <c r="C7">
        <f t="shared" si="0"/>
        <v>919147.02847999998</v>
      </c>
      <c r="D7">
        <v>15058</v>
      </c>
      <c r="E7">
        <f t="shared" si="1"/>
        <v>66.40988179041041</v>
      </c>
      <c r="G7">
        <v>91.18</v>
      </c>
      <c r="H7">
        <v>1.32E-3</v>
      </c>
      <c r="I7">
        <f t="shared" si="2"/>
        <v>911787.96424</v>
      </c>
      <c r="J7">
        <v>4088</v>
      </c>
      <c r="K7">
        <f t="shared" si="3"/>
        <v>244.61839530332682</v>
      </c>
    </row>
    <row r="8" spans="1:23">
      <c r="A8">
        <v>91.94</v>
      </c>
      <c r="B8">
        <v>1.37E-2</v>
      </c>
      <c r="C8">
        <f t="shared" si="0"/>
        <v>919274.04219999991</v>
      </c>
      <c r="D8">
        <v>11818</v>
      </c>
      <c r="E8">
        <f t="shared" si="1"/>
        <v>84.616686410560163</v>
      </c>
      <c r="G8">
        <v>91.2</v>
      </c>
      <c r="H8">
        <v>1.32E-3</v>
      </c>
      <c r="I8">
        <f t="shared" si="2"/>
        <v>911987.96159999992</v>
      </c>
      <c r="J8">
        <v>3956</v>
      </c>
      <c r="K8">
        <f t="shared" si="3"/>
        <v>252.78058645096056</v>
      </c>
    </row>
    <row r="9" spans="1:23">
      <c r="A9">
        <v>91.95</v>
      </c>
      <c r="B9">
        <v>1.2290000000000001E-2</v>
      </c>
      <c r="C9">
        <f t="shared" si="0"/>
        <v>919386.99344999995</v>
      </c>
      <c r="D9">
        <v>12872</v>
      </c>
      <c r="E9">
        <f t="shared" si="1"/>
        <v>77.688004972032317</v>
      </c>
      <c r="G9">
        <v>91.22</v>
      </c>
      <c r="H9">
        <v>1.32E-3</v>
      </c>
      <c r="I9">
        <f t="shared" si="2"/>
        <v>912187.95895999996</v>
      </c>
      <c r="J9">
        <v>3838</v>
      </c>
      <c r="K9">
        <f t="shared" si="3"/>
        <v>260.55237102657634</v>
      </c>
    </row>
    <row r="10" spans="1:23">
      <c r="A10">
        <v>91.97</v>
      </c>
      <c r="B10">
        <v>1.0659999999999999E-2</v>
      </c>
      <c r="C10">
        <f t="shared" si="0"/>
        <v>919601.95998000004</v>
      </c>
      <c r="D10">
        <v>12036</v>
      </c>
      <c r="E10">
        <f t="shared" si="1"/>
        <v>83.084081090063137</v>
      </c>
      <c r="G10">
        <v>91.23</v>
      </c>
      <c r="H10">
        <v>1.32E-3</v>
      </c>
      <c r="I10">
        <f t="shared" si="2"/>
        <v>912287.95763999992</v>
      </c>
      <c r="J10">
        <v>3717</v>
      </c>
      <c r="K10">
        <f t="shared" si="3"/>
        <v>269.03416733925206</v>
      </c>
    </row>
    <row r="11" spans="1:23">
      <c r="A11">
        <v>91.98</v>
      </c>
      <c r="B11">
        <v>1.055E-2</v>
      </c>
      <c r="C11">
        <f t="shared" si="0"/>
        <v>919702.96110000007</v>
      </c>
      <c r="D11">
        <v>11333</v>
      </c>
      <c r="E11">
        <f t="shared" si="1"/>
        <v>88.237889349686753</v>
      </c>
      <c r="G11">
        <v>91.25</v>
      </c>
      <c r="H11">
        <v>1.2099999999999999E-3</v>
      </c>
      <c r="I11">
        <f t="shared" si="2"/>
        <v>912488.95874999999</v>
      </c>
      <c r="J11">
        <v>3610</v>
      </c>
      <c r="K11">
        <f t="shared" si="3"/>
        <v>277.0083102493075</v>
      </c>
    </row>
    <row r="12" spans="1:23">
      <c r="A12">
        <v>91.99</v>
      </c>
      <c r="B12">
        <v>9.4599999999999997E-3</v>
      </c>
      <c r="C12">
        <f t="shared" si="0"/>
        <v>919812.97746000008</v>
      </c>
      <c r="D12">
        <v>10552</v>
      </c>
      <c r="E12">
        <f t="shared" si="1"/>
        <v>94.768764215314633</v>
      </c>
      <c r="G12">
        <v>91.26</v>
      </c>
      <c r="H12">
        <v>1.2099999999999999E-3</v>
      </c>
      <c r="I12">
        <f t="shared" si="2"/>
        <v>912588.95754000009</v>
      </c>
      <c r="J12">
        <v>3431</v>
      </c>
      <c r="K12">
        <f t="shared" si="3"/>
        <v>291.4602156805596</v>
      </c>
    </row>
    <row r="13" spans="1:23">
      <c r="A13">
        <v>92</v>
      </c>
      <c r="B13">
        <v>8.9099999999999995E-3</v>
      </c>
      <c r="C13">
        <f t="shared" si="0"/>
        <v>919918.02800000005</v>
      </c>
      <c r="D13">
        <v>9794</v>
      </c>
      <c r="E13">
        <f t="shared" si="1"/>
        <v>102.10332856851133</v>
      </c>
      <c r="G13">
        <v>91.27</v>
      </c>
      <c r="H13">
        <v>1.1000000000000001E-3</v>
      </c>
      <c r="I13">
        <f t="shared" si="2"/>
        <v>912689.96030000004</v>
      </c>
      <c r="J13">
        <v>3386</v>
      </c>
      <c r="K13">
        <f t="shared" si="3"/>
        <v>295.33372711163616</v>
      </c>
    </row>
    <row r="14" spans="1:23">
      <c r="A14">
        <v>92</v>
      </c>
      <c r="B14">
        <v>7.8300000000000002E-3</v>
      </c>
      <c r="C14">
        <f t="shared" si="0"/>
        <v>919927.96400000004</v>
      </c>
      <c r="D14">
        <v>9324</v>
      </c>
      <c r="E14">
        <f t="shared" si="1"/>
        <v>107.25010725010725</v>
      </c>
      <c r="G14">
        <v>91.28</v>
      </c>
      <c r="H14">
        <v>1.1000000000000001E-3</v>
      </c>
      <c r="I14">
        <f t="shared" si="2"/>
        <v>912789.95920000004</v>
      </c>
      <c r="J14">
        <v>3295</v>
      </c>
      <c r="K14">
        <f t="shared" si="3"/>
        <v>303.49013657056145</v>
      </c>
    </row>
    <row r="15" spans="1:23">
      <c r="A15">
        <v>92.01</v>
      </c>
      <c r="B15">
        <v>7.6099999999999996E-3</v>
      </c>
      <c r="C15">
        <f t="shared" si="0"/>
        <v>920029.98038999992</v>
      </c>
      <c r="D15">
        <v>8936</v>
      </c>
      <c r="E15">
        <f t="shared" si="1"/>
        <v>111.90689346463742</v>
      </c>
      <c r="G15">
        <v>91.29</v>
      </c>
      <c r="H15">
        <v>1.1000000000000001E-3</v>
      </c>
      <c r="I15">
        <f t="shared" si="2"/>
        <v>912889.95810000005</v>
      </c>
      <c r="J15">
        <v>3224</v>
      </c>
      <c r="K15">
        <f t="shared" si="3"/>
        <v>310.17369727047145</v>
      </c>
    </row>
    <row r="16" spans="1:23">
      <c r="A16">
        <v>92.02</v>
      </c>
      <c r="B16">
        <v>6.96E-3</v>
      </c>
      <c r="C16">
        <f t="shared" si="0"/>
        <v>920135.95408000005</v>
      </c>
      <c r="D16">
        <v>8553</v>
      </c>
      <c r="E16">
        <f t="shared" si="1"/>
        <v>116.91804045364199</v>
      </c>
      <c r="G16">
        <v>91.3</v>
      </c>
      <c r="H16">
        <v>1.1999999999999999E-3</v>
      </c>
      <c r="I16">
        <f t="shared" si="2"/>
        <v>912989.04399999999</v>
      </c>
      <c r="J16">
        <v>3108</v>
      </c>
      <c r="K16">
        <f t="shared" si="3"/>
        <v>321.75032175032175</v>
      </c>
    </row>
  </sheetData>
  <mergeCells count="4">
    <mergeCell ref="M1:Q1"/>
    <mergeCell ref="S1:W1"/>
    <mergeCell ref="G1:K1"/>
    <mergeCell ref="A1:E1"/>
  </mergeCells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Curtis</dc:creator>
  <cp:lastModifiedBy>Kristal Sauer</cp:lastModifiedBy>
  <dcterms:created xsi:type="dcterms:W3CDTF">2012-12-04T18:40:27Z</dcterms:created>
  <dcterms:modified xsi:type="dcterms:W3CDTF">2012-12-05T17:46:33Z</dcterms:modified>
</cp:coreProperties>
</file>