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iamkr\Documents\part-4-project\Final\testing\v2_alexnet\"/>
    </mc:Choice>
  </mc:AlternateContent>
  <xr:revisionPtr revIDLastSave="0" documentId="13_ncr:1_{D1479D3D-679E-4148-B3EC-18F44C8E3D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ol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E17" i="2"/>
  <c r="H22" i="2"/>
  <c r="F22" i="2"/>
  <c r="E22" i="2"/>
  <c r="H21" i="2"/>
  <c r="F21" i="2"/>
  <c r="H20" i="2"/>
  <c r="F20" i="2"/>
  <c r="E20" i="2"/>
  <c r="H19" i="2"/>
  <c r="F19" i="2"/>
  <c r="E19" i="2"/>
  <c r="H18" i="2"/>
  <c r="F18" i="2"/>
  <c r="E18" i="2"/>
  <c r="H17" i="2"/>
  <c r="F17" i="2"/>
  <c r="H16" i="2"/>
  <c r="F16" i="2"/>
  <c r="E16" i="2"/>
  <c r="H15" i="2"/>
  <c r="F15" i="2"/>
  <c r="E15" i="2"/>
  <c r="H3" i="2"/>
  <c r="H4" i="2"/>
  <c r="H5" i="2"/>
  <c r="H6" i="2"/>
  <c r="H7" i="2"/>
  <c r="H8" i="2"/>
  <c r="H9" i="2"/>
  <c r="H10" i="2"/>
  <c r="E3" i="2"/>
  <c r="E4" i="2"/>
  <c r="E5" i="2"/>
  <c r="E6" i="2"/>
  <c r="E7" i="2"/>
  <c r="E8" i="2"/>
  <c r="E9" i="2"/>
  <c r="E10" i="2"/>
  <c r="F3" i="2"/>
  <c r="F4" i="2"/>
  <c r="F5" i="2"/>
  <c r="F6" i="2"/>
  <c r="F7" i="2"/>
  <c r="F8" i="2"/>
  <c r="F9" i="2"/>
  <c r="F10" i="2"/>
  <c r="H3" i="1"/>
  <c r="H4" i="1"/>
  <c r="H5" i="1"/>
  <c r="H6" i="1"/>
  <c r="H7" i="1"/>
  <c r="H8" i="1"/>
  <c r="H9" i="1"/>
  <c r="H10" i="1"/>
  <c r="E10" i="1"/>
  <c r="E9" i="1"/>
  <c r="E8" i="1"/>
  <c r="E7" i="1"/>
  <c r="E6" i="1"/>
  <c r="E5" i="1"/>
  <c r="E4" i="1"/>
  <c r="E3" i="1"/>
  <c r="F5" i="1"/>
  <c r="F6" i="1"/>
  <c r="F7" i="1"/>
  <c r="F8" i="1"/>
  <c r="F9" i="1"/>
  <c r="F10" i="1"/>
  <c r="F4" i="1"/>
  <c r="F3" i="1"/>
</calcChain>
</file>

<file path=xl/sharedStrings.xml><?xml version="1.0" encoding="utf-8"?>
<sst xmlns="http://schemas.openxmlformats.org/spreadsheetml/2006/main" count="57" uniqueCount="25">
  <si>
    <t>Tile</t>
  </si>
  <si>
    <t>M</t>
  </si>
  <si>
    <t>N</t>
  </si>
  <si>
    <t>K</t>
  </si>
  <si>
    <t>Latency</t>
  </si>
  <si>
    <t>Tile 1</t>
  </si>
  <si>
    <t>Tile 2</t>
  </si>
  <si>
    <t>Tile 3</t>
  </si>
  <si>
    <t>Tile 4</t>
  </si>
  <si>
    <t>Tile 5</t>
  </si>
  <si>
    <t>Tile 6</t>
  </si>
  <si>
    <t>Tile 7</t>
  </si>
  <si>
    <t>Output Dimension (MAC Count)</t>
  </si>
  <si>
    <t>Run 1</t>
  </si>
  <si>
    <t>Tile 0</t>
  </si>
  <si>
    <t>Latency (Real)</t>
  </si>
  <si>
    <t>Theoretical: m+n+k-2</t>
  </si>
  <si>
    <t>Real: where the 'result' matrix on MODELSIM stops changing</t>
  </si>
  <si>
    <t>Difference from 3N-2+1</t>
  </si>
  <si>
    <t>Latency (Theory)</t>
  </si>
  <si>
    <t>T Latency: M+N+K-2</t>
  </si>
  <si>
    <t>Hand Xray</t>
  </si>
  <si>
    <t>Run 2</t>
  </si>
  <si>
    <t>Cat</t>
  </si>
  <si>
    <t>R Latency: modelsim clock cycle output + zero_cols_data_matrix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</si>
</sst>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2" borderId="0" xfId="1"/>
  </cellXfs>
  <cellStyles count="2">
    <cellStyle name="Bad" xfId="1" builtinId="27"/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E41667-AB07-4658-B8AC-6CD371733CB2}" name="Table13" displayName="Table13" ref="A2:H10" totalsRowShown="0" headerRowDxfId="7">
  <autoFilter ref="A2:H10" xr:uid="{B8E41667-AB07-4658-B8AC-6CD371733CB2}"/>
  <tableColumns count="8">
    <tableColumn id="1" xr3:uid="{D227AF0A-A483-4F2B-A0E7-62312D9D0C8A}" name="Tile"/>
    <tableColumn id="2" xr3:uid="{6A12278B-3584-41AA-BE67-5473F1228243}" name="M"/>
    <tableColumn id="3" xr3:uid="{5020DDA2-0D8A-4E35-BEAF-30F287FD75E9}" name="N"/>
    <tableColumn id="4" xr3:uid="{32BEF9DA-5963-4241-AF0C-B51B609CD406}" name="K"/>
    <tableColumn id="5" xr3:uid="{7E86E347-49CA-41A8-AEFA-54C42A8E7E80}" name="Output Dimension (MAC Count)" dataDxfId="5">
      <calculatedColumnFormula>Table13[[#This Row],[M]]*Table13[[#This Row],[K]]</calculatedColumnFormula>
    </tableColumn>
    <tableColumn id="6" xr3:uid="{D718F0EC-77E4-469F-8D52-F7CA8782BBE8}" name="Latency (Theory)" dataDxfId="6">
      <calculatedColumnFormula>Table13[[#This Row],[M]]+Table13[[#This Row],[N]]+Table13[[#This Row],[K]]-2</calculatedColumnFormula>
    </tableColumn>
    <tableColumn id="7" xr3:uid="{92798A34-7BD8-4D26-B8D7-A549814795F6}" name="Latency (Real)"/>
    <tableColumn id="8" xr3:uid="{D4FA6A9F-82A1-44DF-9790-64C7064C3DEF}" name="Difference from 3N-2+1" dataDxfId="4">
      <calculatedColumnFormula>23-Table13[[#This Row],[Latency (Real)]]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11506F-69AF-479D-81D3-30BB15DDDBFD}" name="Table134" displayName="Table134" ref="A14:H22" totalsRowShown="0" headerRowDxfId="3">
  <autoFilter ref="A14:H22" xr:uid="{B811506F-69AF-479D-81D3-30BB15DDDBFD}"/>
  <tableColumns count="8">
    <tableColumn id="1" xr3:uid="{DACD87C0-4923-44EE-9D57-1C4490FF2E04}" name="Tile"/>
    <tableColumn id="2" xr3:uid="{C90B1458-DFBB-4BA7-88F9-708DF57453A0}" name="M"/>
    <tableColumn id="3" xr3:uid="{7E1BAA47-9214-4A68-ACDD-84F7D93D5BAD}" name="N"/>
    <tableColumn id="4" xr3:uid="{193B1B2A-056D-41F1-A31A-35DB3CA612E9}" name="K"/>
    <tableColumn id="5" xr3:uid="{7A3ECADB-1D1A-44FA-90EB-1828A501A260}" name="Output Dimension (MAC Count)" dataDxfId="2">
      <calculatedColumnFormula>Table134[[#This Row],[M]]*Table134[[#This Row],[K]]</calculatedColumnFormula>
    </tableColumn>
    <tableColumn id="6" xr3:uid="{F344959C-0D04-4AF5-B2C4-FF7C3F674B16}" name="Latency (Theory)" dataDxfId="1">
      <calculatedColumnFormula>Table134[[#This Row],[M]]+Table134[[#This Row],[N]]+Table134[[#This Row],[K]]-2</calculatedColumnFormula>
    </tableColumn>
    <tableColumn id="7" xr3:uid="{7EEC49AA-4FC8-4A99-9663-A8EEB2AAD5F8}" name="Latency (Real)"/>
    <tableColumn id="8" xr3:uid="{B71F4CFD-5FC5-4951-83D9-6674EB7FB889}" name="Difference from 3N-2+1" dataDxfId="0">
      <calculatedColumnFormula>23-Table134[[#This Row],[Latency (Real)]]</calculatedColumnFormula>
    </tableColumn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1FDD35-9C8D-43D3-A42C-5D9448260A9A}" name="Table1" displayName="Table1" ref="A2:H10" totalsRowShown="0">
  <autoFilter ref="A2:H10" xr:uid="{BA1FDD35-9C8D-43D3-A42C-5D9448260A9A}"/>
  <tableColumns count="8">
    <tableColumn id="1" xr3:uid="{C082505D-DEA6-42EF-83EC-179DD39B9502}" name="Tile"/>
    <tableColumn id="2" xr3:uid="{66D560B9-2DA7-4986-B3DE-CDA502776AC3}" name="M"/>
    <tableColumn id="3" xr3:uid="{5141C682-632F-43C2-8191-BB3609DB4DA8}" name="N"/>
    <tableColumn id="4" xr3:uid="{A9660E6C-180E-485D-A7EB-A8BFCE0C1D97}" name="K"/>
    <tableColumn id="5" xr3:uid="{34B7FFF0-3EF6-4BA4-A5AB-1660E75007C8}" name="Output Dimension (MAC Count)" dataDxfId="9">
      <calculatedColumnFormula>4*8</calculatedColumnFormula>
    </tableColumn>
    <tableColumn id="6" xr3:uid="{3CE6D932-CF3F-4780-8775-A3AC543F142B}" name="Latency">
      <calculatedColumnFormula>Table1[[#This Row],[M]]+Table1[[#This Row],[N]]+Table1[[#This Row],[K]]-2</calculatedColumnFormula>
    </tableColumn>
    <tableColumn id="7" xr3:uid="{3D0DE0B8-37A2-4603-B02E-4FE79DF8244C}" name="Latency (Real)"/>
    <tableColumn id="8" xr3:uid="{78C59BA1-4582-42E9-8A9A-782701EF4A8A}" name="Difference from 3N-2+1" dataDxfId="8">
      <calculatedColumnFormula>23-Table1[[#This Row],[Latency (Real)]]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20B19-942C-4446-8EF3-236D33D3564C}">
  <dimension ref="A1:J22"/>
  <sheetViews>
    <sheetView tabSelected="1" zoomScale="160" zoomScaleNormal="160" workbookViewId="0">
      <selection activeCell="I10" sqref="I10"/>
    </sheetView>
  </sheetViews>
  <sheetFormatPr defaultRowHeight="15" x14ac:dyDescent="0.25"/>
  <cols>
    <col min="5" max="5" width="32.140625" bestFit="1" customWidth="1"/>
    <col min="6" max="6" width="20.42578125" bestFit="1" customWidth="1"/>
    <col min="7" max="7" width="15.85546875" bestFit="1" customWidth="1"/>
    <col min="8" max="8" width="26.7109375" bestFit="1" customWidth="1"/>
  </cols>
  <sheetData>
    <row r="1" spans="1:10" x14ac:dyDescent="0.25">
      <c r="A1" s="1" t="s">
        <v>13</v>
      </c>
      <c r="B1" s="1" t="s">
        <v>21</v>
      </c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12</v>
      </c>
      <c r="F2" s="2" t="s">
        <v>19</v>
      </c>
      <c r="G2" s="2" t="s">
        <v>15</v>
      </c>
      <c r="H2" s="2" t="s">
        <v>18</v>
      </c>
      <c r="J2" t="s">
        <v>20</v>
      </c>
    </row>
    <row r="3" spans="1:10" x14ac:dyDescent="0.25">
      <c r="A3" t="s">
        <v>14</v>
      </c>
      <c r="B3">
        <v>4</v>
      </c>
      <c r="C3">
        <v>8</v>
      </c>
      <c r="D3">
        <v>8</v>
      </c>
      <c r="E3">
        <f>Table13[[#This Row],[M]]*Table13[[#This Row],[K]]</f>
        <v>32</v>
      </c>
      <c r="F3">
        <f>Table13[[#This Row],[M]]+Table13[[#This Row],[N]]+Table13[[#This Row],[K]]-2</f>
        <v>18</v>
      </c>
      <c r="G3">
        <v>19</v>
      </c>
      <c r="H3">
        <f>23-Table13[[#This Row],[Latency (Real)]]</f>
        <v>4</v>
      </c>
      <c r="J3" t="s">
        <v>24</v>
      </c>
    </row>
    <row r="4" spans="1:10" x14ac:dyDescent="0.25">
      <c r="A4" t="s">
        <v>5</v>
      </c>
      <c r="B4">
        <v>6</v>
      </c>
      <c r="C4">
        <v>8</v>
      </c>
      <c r="D4">
        <v>8</v>
      </c>
      <c r="E4">
        <f>Table13[[#This Row],[M]]*Table13[[#This Row],[K]]</f>
        <v>48</v>
      </c>
      <c r="F4">
        <f>Table13[[#This Row],[M]]+Table13[[#This Row],[N]]+Table13[[#This Row],[K]]-2</f>
        <v>20</v>
      </c>
      <c r="G4">
        <v>21</v>
      </c>
      <c r="H4">
        <f>23-Table13[[#This Row],[Latency (Real)]]</f>
        <v>2</v>
      </c>
    </row>
    <row r="5" spans="1:10" x14ac:dyDescent="0.25">
      <c r="A5" t="s">
        <v>6</v>
      </c>
      <c r="B5">
        <v>5</v>
      </c>
      <c r="C5">
        <v>8</v>
      </c>
      <c r="D5">
        <v>8</v>
      </c>
      <c r="E5">
        <f>Table13[[#This Row],[M]]*Table13[[#This Row],[K]]</f>
        <v>40</v>
      </c>
      <c r="F5">
        <f>Table13[[#This Row],[M]]+Table13[[#This Row],[N]]+Table13[[#This Row],[K]]-2</f>
        <v>19</v>
      </c>
      <c r="G5">
        <v>20</v>
      </c>
      <c r="H5">
        <f>23-Table13[[#This Row],[Latency (Real)]]</f>
        <v>3</v>
      </c>
    </row>
    <row r="6" spans="1:10" x14ac:dyDescent="0.25">
      <c r="A6" t="s">
        <v>7</v>
      </c>
      <c r="B6">
        <v>5</v>
      </c>
      <c r="C6">
        <v>8</v>
      </c>
      <c r="D6">
        <v>8</v>
      </c>
      <c r="E6">
        <f>Table13[[#This Row],[M]]*Table13[[#This Row],[K]]</f>
        <v>40</v>
      </c>
      <c r="F6">
        <f>Table13[[#This Row],[M]]+Table13[[#This Row],[N]]+Table13[[#This Row],[K]]-2</f>
        <v>19</v>
      </c>
      <c r="G6">
        <v>20</v>
      </c>
      <c r="H6">
        <f>23-Table13[[#This Row],[Latency (Real)]]</f>
        <v>3</v>
      </c>
    </row>
    <row r="7" spans="1:10" x14ac:dyDescent="0.25">
      <c r="A7" t="s">
        <v>8</v>
      </c>
      <c r="B7">
        <v>3</v>
      </c>
      <c r="C7">
        <v>8</v>
      </c>
      <c r="D7">
        <v>8</v>
      </c>
      <c r="E7">
        <f>Table13[[#This Row],[M]]*Table13[[#This Row],[K]]</f>
        <v>24</v>
      </c>
      <c r="F7">
        <f>Table13[[#This Row],[M]]+Table13[[#This Row],[N]]+Table13[[#This Row],[K]]-2</f>
        <v>17</v>
      </c>
      <c r="G7">
        <v>18</v>
      </c>
      <c r="H7">
        <f>23-Table13[[#This Row],[Latency (Real)]]</f>
        <v>5</v>
      </c>
    </row>
    <row r="8" spans="1:10" x14ac:dyDescent="0.25">
      <c r="A8" t="s">
        <v>9</v>
      </c>
      <c r="B8">
        <v>4</v>
      </c>
      <c r="C8">
        <v>8</v>
      </c>
      <c r="D8">
        <v>8</v>
      </c>
      <c r="E8">
        <f>Table13[[#This Row],[M]]*Table13[[#This Row],[K]]</f>
        <v>32</v>
      </c>
      <c r="F8">
        <f>Table13[[#This Row],[M]]+Table13[[#This Row],[N]]+Table13[[#This Row],[K]]-2</f>
        <v>18</v>
      </c>
      <c r="G8">
        <v>19</v>
      </c>
      <c r="H8">
        <f>23-Table13[[#This Row],[Latency (Real)]]</f>
        <v>4</v>
      </c>
    </row>
    <row r="9" spans="1:10" x14ac:dyDescent="0.25">
      <c r="A9" t="s">
        <v>10</v>
      </c>
      <c r="B9">
        <v>5</v>
      </c>
      <c r="C9">
        <v>8</v>
      </c>
      <c r="D9">
        <v>8</v>
      </c>
      <c r="E9">
        <f>Table13[[#This Row],[M]]*Table13[[#This Row],[K]]</f>
        <v>40</v>
      </c>
      <c r="F9">
        <f>Table13[[#This Row],[M]]+Table13[[#This Row],[N]]+Table13[[#This Row],[K]]-2</f>
        <v>19</v>
      </c>
      <c r="G9">
        <v>20</v>
      </c>
      <c r="H9">
        <f>23-Table13[[#This Row],[Latency (Real)]]</f>
        <v>3</v>
      </c>
    </row>
    <row r="10" spans="1:10" x14ac:dyDescent="0.25">
      <c r="A10" t="s">
        <v>11</v>
      </c>
      <c r="B10">
        <v>2</v>
      </c>
      <c r="C10">
        <v>8</v>
      </c>
      <c r="D10">
        <v>8</v>
      </c>
      <c r="E10">
        <f>Table13[[#This Row],[M]]*Table13[[#This Row],[K]]</f>
        <v>16</v>
      </c>
      <c r="F10">
        <f>Table13[[#This Row],[M]]+Table13[[#This Row],[N]]+Table13[[#This Row],[K]]-2</f>
        <v>16</v>
      </c>
      <c r="G10">
        <v>17</v>
      </c>
      <c r="H10">
        <f>23-Table13[[#This Row],[Latency (Real)]]</f>
        <v>6</v>
      </c>
    </row>
    <row r="13" spans="1:10" x14ac:dyDescent="0.25">
      <c r="A13" s="1" t="s">
        <v>22</v>
      </c>
      <c r="B13" s="1" t="s">
        <v>23</v>
      </c>
    </row>
    <row r="14" spans="1:10" x14ac:dyDescent="0.25">
      <c r="A14" s="2" t="s">
        <v>0</v>
      </c>
      <c r="B14" s="2" t="s">
        <v>1</v>
      </c>
      <c r="C14" s="2" t="s">
        <v>2</v>
      </c>
      <c r="D14" s="2" t="s">
        <v>3</v>
      </c>
      <c r="E14" s="2" t="s">
        <v>12</v>
      </c>
      <c r="F14" s="2" t="s">
        <v>19</v>
      </c>
      <c r="G14" s="2" t="s">
        <v>15</v>
      </c>
      <c r="H14" s="2" t="s">
        <v>18</v>
      </c>
    </row>
    <row r="15" spans="1:10" x14ac:dyDescent="0.25">
      <c r="A15" s="3" t="s">
        <v>14</v>
      </c>
      <c r="B15" s="3">
        <v>0</v>
      </c>
      <c r="C15" s="3">
        <v>8</v>
      </c>
      <c r="D15" s="3">
        <v>8</v>
      </c>
      <c r="E15" s="3">
        <f>Table134[[#This Row],[M]]*Table134[[#This Row],[K]]</f>
        <v>0</v>
      </c>
      <c r="F15" s="3">
        <f>Table134[[#This Row],[M]]+Table134[[#This Row],[N]]+Table134[[#This Row],[K]]-2</f>
        <v>14</v>
      </c>
      <c r="G15" s="3">
        <v>1</v>
      </c>
      <c r="H15" s="3">
        <f>23-Table134[[#This Row],[Latency (Real)]]</f>
        <v>22</v>
      </c>
    </row>
    <row r="16" spans="1:10" x14ac:dyDescent="0.25">
      <c r="A16" t="s">
        <v>5</v>
      </c>
      <c r="B16">
        <v>8</v>
      </c>
      <c r="C16">
        <v>8</v>
      </c>
      <c r="D16">
        <v>8</v>
      </c>
      <c r="E16">
        <f>Table134[[#This Row],[M]]*Table134[[#This Row],[K]]</f>
        <v>64</v>
      </c>
      <c r="F16">
        <f>Table134[[#This Row],[M]]+Table134[[#This Row],[N]]+Table134[[#This Row],[K]]-2</f>
        <v>22</v>
      </c>
      <c r="G16">
        <v>23</v>
      </c>
      <c r="H16">
        <f>23-Table134[[#This Row],[Latency (Real)]]</f>
        <v>0</v>
      </c>
    </row>
    <row r="17" spans="1:8" x14ac:dyDescent="0.25">
      <c r="A17" t="s">
        <v>6</v>
      </c>
      <c r="B17">
        <v>7</v>
      </c>
      <c r="C17">
        <v>8</v>
      </c>
      <c r="D17">
        <v>8</v>
      </c>
      <c r="E17">
        <f>Table134[[#This Row],[M]]*Table134[[#This Row],[K]]</f>
        <v>56</v>
      </c>
      <c r="F17">
        <f>Table134[[#This Row],[M]]+Table134[[#This Row],[N]]+Table134[[#This Row],[K]]-2</f>
        <v>21</v>
      </c>
      <c r="G17">
        <v>22</v>
      </c>
      <c r="H17">
        <f>23-Table134[[#This Row],[Latency (Real)]]</f>
        <v>1</v>
      </c>
    </row>
    <row r="18" spans="1:8" x14ac:dyDescent="0.25">
      <c r="A18" s="3" t="s">
        <v>7</v>
      </c>
      <c r="B18" s="3">
        <v>0</v>
      </c>
      <c r="C18" s="3">
        <v>8</v>
      </c>
      <c r="D18" s="3">
        <v>8</v>
      </c>
      <c r="E18" s="3">
        <f>Table134[[#This Row],[M]]*Table134[[#This Row],[K]]</f>
        <v>0</v>
      </c>
      <c r="F18" s="3">
        <f>Table134[[#This Row],[M]]+Table134[[#This Row],[N]]+Table134[[#This Row],[K]]-2</f>
        <v>14</v>
      </c>
      <c r="G18" s="3">
        <v>1</v>
      </c>
      <c r="H18" s="3">
        <f>23-Table134[[#This Row],[Latency (Real)]]</f>
        <v>22</v>
      </c>
    </row>
    <row r="19" spans="1:8" x14ac:dyDescent="0.25">
      <c r="A19" t="s">
        <v>8</v>
      </c>
      <c r="B19">
        <v>1</v>
      </c>
      <c r="C19">
        <v>8</v>
      </c>
      <c r="D19">
        <v>8</v>
      </c>
      <c r="E19">
        <f>Table134[[#This Row],[M]]*Table134[[#This Row],[K]]</f>
        <v>8</v>
      </c>
      <c r="F19">
        <f>Table134[[#This Row],[M]]+Table134[[#This Row],[N]]+Table134[[#This Row],[K]]-2</f>
        <v>15</v>
      </c>
      <c r="G19">
        <v>16</v>
      </c>
      <c r="H19">
        <f>23-Table134[[#This Row],[Latency (Real)]]</f>
        <v>7</v>
      </c>
    </row>
    <row r="20" spans="1:8" x14ac:dyDescent="0.25">
      <c r="A20" t="s">
        <v>9</v>
      </c>
      <c r="B20">
        <v>2</v>
      </c>
      <c r="C20">
        <v>8</v>
      </c>
      <c r="D20">
        <v>8</v>
      </c>
      <c r="E20">
        <f>Table134[[#This Row],[M]]*Table134[[#This Row],[K]]</f>
        <v>16</v>
      </c>
      <c r="F20">
        <f>Table134[[#This Row],[M]]+Table134[[#This Row],[N]]+Table134[[#This Row],[K]]-2</f>
        <v>16</v>
      </c>
      <c r="G20">
        <v>17</v>
      </c>
      <c r="H20">
        <f>23-Table134[[#This Row],[Latency (Real)]]</f>
        <v>6</v>
      </c>
    </row>
    <row r="21" spans="1:8" x14ac:dyDescent="0.25">
      <c r="A21" t="s">
        <v>10</v>
      </c>
      <c r="B21">
        <v>2</v>
      </c>
      <c r="C21">
        <v>8</v>
      </c>
      <c r="D21">
        <v>8</v>
      </c>
      <c r="E21">
        <f>Table134[[#This Row],[M]]*Table134[[#This Row],[K]]</f>
        <v>16</v>
      </c>
      <c r="F21">
        <f>Table134[[#This Row],[M]]+Table134[[#This Row],[N]]+Table134[[#This Row],[K]]-2</f>
        <v>16</v>
      </c>
      <c r="G21">
        <v>17</v>
      </c>
      <c r="H21">
        <f>23-Table134[[#This Row],[Latency (Real)]]</f>
        <v>6</v>
      </c>
    </row>
    <row r="22" spans="1:8" x14ac:dyDescent="0.25">
      <c r="A22" t="s">
        <v>11</v>
      </c>
      <c r="B22">
        <v>3</v>
      </c>
      <c r="C22">
        <v>8</v>
      </c>
      <c r="D22">
        <v>8</v>
      </c>
      <c r="E22">
        <f>Table134[[#This Row],[M]]*Table134[[#This Row],[K]]</f>
        <v>24</v>
      </c>
      <c r="F22">
        <f>Table134[[#This Row],[M]]+Table134[[#This Row],[N]]+Table134[[#This Row],[K]]-2</f>
        <v>17</v>
      </c>
      <c r="G22">
        <v>18</v>
      </c>
      <c r="H22">
        <f>23-Table134[[#This Row],[Latency (Real)]]</f>
        <v>5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zoomScale="145" zoomScaleNormal="145" workbookViewId="0">
      <selection sqref="A1:H10"/>
    </sheetView>
  </sheetViews>
  <sheetFormatPr defaultRowHeight="15" x14ac:dyDescent="0.25"/>
  <cols>
    <col min="5" max="5" width="32.140625" bestFit="1" customWidth="1"/>
    <col min="6" max="6" width="22.140625" bestFit="1" customWidth="1"/>
    <col min="7" max="7" width="15.85546875" bestFit="1" customWidth="1"/>
    <col min="8" max="8" width="35.7109375" bestFit="1" customWidth="1"/>
  </cols>
  <sheetData>
    <row r="1" spans="1:11" x14ac:dyDescent="0.25">
      <c r="A1" s="1" t="s">
        <v>13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12</v>
      </c>
      <c r="F2" t="s">
        <v>4</v>
      </c>
      <c r="G2" t="s">
        <v>15</v>
      </c>
      <c r="H2" t="s">
        <v>18</v>
      </c>
    </row>
    <row r="3" spans="1:11" x14ac:dyDescent="0.25">
      <c r="A3" t="s">
        <v>14</v>
      </c>
      <c r="B3">
        <v>4</v>
      </c>
      <c r="C3">
        <v>8</v>
      </c>
      <c r="D3">
        <v>8</v>
      </c>
      <c r="E3">
        <f>Table1[[#This Row],[M]]*Table1[[#This Row],[N]]</f>
        <v>32</v>
      </c>
      <c r="F3">
        <f>Table1[[#This Row],[M]]+Table1[[#This Row],[N]]+Table1[[#This Row],[K]]-2</f>
        <v>18</v>
      </c>
      <c r="G3">
        <v>17</v>
      </c>
      <c r="H3">
        <f>23-Table1[[#This Row],[Latency (Real)]]</f>
        <v>6</v>
      </c>
      <c r="K3" t="s">
        <v>16</v>
      </c>
    </row>
    <row r="4" spans="1:11" x14ac:dyDescent="0.25">
      <c r="A4" t="s">
        <v>5</v>
      </c>
      <c r="B4">
        <v>6</v>
      </c>
      <c r="C4">
        <v>8</v>
      </c>
      <c r="D4">
        <v>8</v>
      </c>
      <c r="E4">
        <f>Table1[[#This Row],[M]]*Table1[[#This Row],[N]]</f>
        <v>48</v>
      </c>
      <c r="F4">
        <f>Table1[[#This Row],[M]]+Table1[[#This Row],[N]]+Table1[[#This Row],[K]]-2</f>
        <v>20</v>
      </c>
      <c r="G4">
        <v>21</v>
      </c>
      <c r="H4">
        <f>23-Table1[[#This Row],[Latency (Real)]]</f>
        <v>2</v>
      </c>
      <c r="K4" t="s">
        <v>17</v>
      </c>
    </row>
    <row r="5" spans="1:11" x14ac:dyDescent="0.25">
      <c r="A5" t="s">
        <v>6</v>
      </c>
      <c r="B5">
        <v>5</v>
      </c>
      <c r="C5">
        <v>8</v>
      </c>
      <c r="D5">
        <v>8</v>
      </c>
      <c r="E5">
        <f>Table1[[#This Row],[M]]*Table1[[#This Row],[N]]</f>
        <v>40</v>
      </c>
      <c r="F5">
        <f>Table1[[#This Row],[M]]+Table1[[#This Row],[N]]+Table1[[#This Row],[K]]-2</f>
        <v>19</v>
      </c>
      <c r="G5">
        <v>18</v>
      </c>
      <c r="H5">
        <f>23-Table1[[#This Row],[Latency (Real)]]</f>
        <v>5</v>
      </c>
    </row>
    <row r="6" spans="1:11" x14ac:dyDescent="0.25">
      <c r="A6" t="s">
        <v>7</v>
      </c>
      <c r="B6">
        <v>5</v>
      </c>
      <c r="C6">
        <v>8</v>
      </c>
      <c r="D6">
        <v>8</v>
      </c>
      <c r="E6">
        <f>Table1[[#This Row],[M]]*Table1[[#This Row],[N]]</f>
        <v>40</v>
      </c>
      <c r="F6">
        <f>Table1[[#This Row],[M]]+Table1[[#This Row],[N]]+Table1[[#This Row],[K]]-2</f>
        <v>19</v>
      </c>
      <c r="G6">
        <v>17</v>
      </c>
      <c r="H6">
        <f>23-Table1[[#This Row],[Latency (Real)]]</f>
        <v>6</v>
      </c>
    </row>
    <row r="7" spans="1:11" x14ac:dyDescent="0.25">
      <c r="A7" t="s">
        <v>8</v>
      </c>
      <c r="B7">
        <v>3</v>
      </c>
      <c r="C7">
        <v>8</v>
      </c>
      <c r="D7">
        <v>8</v>
      </c>
      <c r="E7">
        <f>Table1[[#This Row],[M]]*Table1[[#This Row],[N]]</f>
        <v>24</v>
      </c>
      <c r="F7">
        <f>Table1[[#This Row],[M]]+Table1[[#This Row],[N]]+Table1[[#This Row],[K]]-2</f>
        <v>17</v>
      </c>
      <c r="G7">
        <v>18</v>
      </c>
      <c r="H7">
        <f>23-Table1[[#This Row],[Latency (Real)]]</f>
        <v>5</v>
      </c>
    </row>
    <row r="8" spans="1:11" x14ac:dyDescent="0.25">
      <c r="A8" t="s">
        <v>9</v>
      </c>
      <c r="E8">
        <f>Table1[[#This Row],[M]]*Table1[[#This Row],[N]]</f>
        <v>0</v>
      </c>
      <c r="F8">
        <f>Table1[[#This Row],[M]]+Table1[[#This Row],[N]]+Table1[[#This Row],[K]]-2</f>
        <v>-2</v>
      </c>
      <c r="H8">
        <f>23-Table1[[#This Row],[Latency (Real)]]</f>
        <v>23</v>
      </c>
    </row>
    <row r="9" spans="1:11" x14ac:dyDescent="0.25">
      <c r="A9" t="s">
        <v>10</v>
      </c>
      <c r="E9">
        <f>Table1[[#This Row],[M]]*Table1[[#This Row],[N]]</f>
        <v>0</v>
      </c>
      <c r="F9">
        <f>Table1[[#This Row],[M]]+Table1[[#This Row],[N]]+Table1[[#This Row],[K]]-2</f>
        <v>-2</v>
      </c>
      <c r="H9">
        <f>23-Table1[[#This Row],[Latency (Real)]]</f>
        <v>23</v>
      </c>
    </row>
    <row r="10" spans="1:11" x14ac:dyDescent="0.25">
      <c r="A10" t="s">
        <v>11</v>
      </c>
      <c r="E10">
        <f>Table1[[#This Row],[M]]*Table1[[#This Row],[N]]</f>
        <v>0</v>
      </c>
      <c r="F10">
        <f>Table1[[#This Row],[M]]+Table1[[#This Row],[N]]+Table1[[#This Row],[K]]-2</f>
        <v>-2</v>
      </c>
      <c r="H10">
        <f>23-Table1[[#This Row],[Latency (Real)]]</f>
        <v>23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Kristelle Joyce Sampang</dc:creator>
  <cp:lastModifiedBy>Kristelle Sampang</cp:lastModifiedBy>
  <dcterms:created xsi:type="dcterms:W3CDTF">2015-06-05T18:17:20Z</dcterms:created>
  <dcterms:modified xsi:type="dcterms:W3CDTF">2025-10-08T01:09:47Z</dcterms:modified>
</cp:coreProperties>
</file>