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B171A102-0F6B-41C1-BB6C-81799D741DE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dds" sheetId="1" r:id="rId1"/>
    <sheet name="Overblik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2" i="1"/>
  <c r="J30" i="1"/>
  <c r="J28" i="1"/>
  <c r="J26" i="1"/>
  <c r="J25" i="1"/>
  <c r="J22" i="1"/>
  <c r="J21" i="1"/>
  <c r="B2" i="2"/>
  <c r="A2" i="2"/>
  <c r="J20" i="1"/>
  <c r="J17" i="1"/>
  <c r="J13" i="1"/>
  <c r="J12" i="1"/>
  <c r="J6" i="1"/>
  <c r="C2" i="2" l="1"/>
  <c r="D2" i="2" s="1"/>
</calcChain>
</file>

<file path=xl/sharedStrings.xml><?xml version="1.0" encoding="utf-8"?>
<sst xmlns="http://schemas.openxmlformats.org/spreadsheetml/2006/main" count="177" uniqueCount="75">
  <si>
    <t>Købsdato</t>
  </si>
  <si>
    <t>Kampdato</t>
  </si>
  <si>
    <t>Turnering</t>
  </si>
  <si>
    <t>Kamp</t>
  </si>
  <si>
    <t>Spil</t>
  </si>
  <si>
    <t>Kupon</t>
  </si>
  <si>
    <t>Odds</t>
  </si>
  <si>
    <t>Korrekt</t>
  </si>
  <si>
    <t>Indsats</t>
  </si>
  <si>
    <t>Gevinst</t>
  </si>
  <si>
    <t>Spiltype</t>
  </si>
  <si>
    <t>Premier League</t>
  </si>
  <si>
    <t>Arsenal - Manchester U</t>
  </si>
  <si>
    <t>Live Betting</t>
  </si>
  <si>
    <t>Begge hold scorer: nej</t>
  </si>
  <si>
    <t>Mål</t>
  </si>
  <si>
    <t>Oddset</t>
  </si>
  <si>
    <t>I hvilken halvleg scores der flest mål?: 2. halvleg</t>
  </si>
  <si>
    <t>Mål mellem 1 - 15.0 Minutter: Nej</t>
  </si>
  <si>
    <t>Minutmarkeder</t>
  </si>
  <si>
    <t>Burnley - Southampton</t>
  </si>
  <si>
    <t>X</t>
  </si>
  <si>
    <t>Kampvinder</t>
  </si>
  <si>
    <t>Liverpool - Everton</t>
  </si>
  <si>
    <t>1</t>
  </si>
  <si>
    <t>Newcastle - Crystal P</t>
  </si>
  <si>
    <t>Trippel ID 1: 1</t>
  </si>
  <si>
    <t>Chelsea - Arsenal</t>
  </si>
  <si>
    <t>Manchester C - Brighton</t>
  </si>
  <si>
    <t>Everton - Leicester</t>
  </si>
  <si>
    <t>Trippel ID 1: X</t>
  </si>
  <si>
    <t>Trippel ID 1</t>
  </si>
  <si>
    <t>Trippel</t>
  </si>
  <si>
    <t>Liverpool - Manchester U</t>
  </si>
  <si>
    <t>4-0</t>
  </si>
  <si>
    <t>Resultat</t>
  </si>
  <si>
    <t>3-0</t>
  </si>
  <si>
    <t>Manchester C - Liverpool</t>
  </si>
  <si>
    <t>Hvilket hold scorer 5. mål?: Ingen mål</t>
  </si>
  <si>
    <t>Champions League</t>
  </si>
  <si>
    <t>Liverpool - Benfica</t>
  </si>
  <si>
    <t>Vindende hold mellem 61.0 Og 75.0 Minutter: Liverpool</t>
  </si>
  <si>
    <t>Manchester C - Atletico Madrid</t>
  </si>
  <si>
    <t>Double ID 2: 1</t>
  </si>
  <si>
    <t>Benfica - Liverpool</t>
  </si>
  <si>
    <t>Double ID 2: 2</t>
  </si>
  <si>
    <t>Double ID 2</t>
  </si>
  <si>
    <t>Double</t>
  </si>
  <si>
    <t>FA Cup</t>
  </si>
  <si>
    <t>Nottingham F - Liverpool</t>
  </si>
  <si>
    <t>2</t>
  </si>
  <si>
    <t>Arsenal - Liverpool</t>
  </si>
  <si>
    <t>Hvem vinder 1. halvleg? Uafgjort</t>
  </si>
  <si>
    <t>Liverpool - Inter</t>
  </si>
  <si>
    <t>Liverpool - West Ham</t>
  </si>
  <si>
    <t>Hvilket hold scorer 2. mål: Liverpool</t>
  </si>
  <si>
    <t>Vindende hold mellem 1 Og 15.0 Minutter: Uafgjort</t>
  </si>
  <si>
    <t>Carabao Cup</t>
  </si>
  <si>
    <t>Chelsea - Liverpool</t>
  </si>
  <si>
    <t>Hvordan afgøres kampen? Liverpool: Efter Straffesparkskonkurrence</t>
  </si>
  <si>
    <t>Andet</t>
  </si>
  <si>
    <t>0 - 1</t>
  </si>
  <si>
    <t>Resultat efter 70 Minutter: Uafgjort</t>
  </si>
  <si>
    <t>Everton - Manchester C</t>
  </si>
  <si>
    <t>0 - 0</t>
  </si>
  <si>
    <t>Liverpool - Leeds</t>
  </si>
  <si>
    <t>1 (Handicap 0 - 1)</t>
  </si>
  <si>
    <t>13-ling ID 3</t>
  </si>
  <si>
    <t>Liverpool - Norwich</t>
  </si>
  <si>
    <t>Inter - Liverpool</t>
  </si>
  <si>
    <t>Crystal P - Liverpool</t>
  </si>
  <si>
    <t>Total gevinst</t>
  </si>
  <si>
    <t>Total indsats</t>
  </si>
  <si>
    <t>Overskud</t>
  </si>
  <si>
    <t>Afkast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</si>
</sst>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pane ySplit="1" topLeftCell="A24" activePane="bottomLeft" state="frozen"/>
      <selection pane="bottomLeft" activeCell="F35" sqref="F35"/>
    </sheetView>
  </sheetViews>
  <sheetFormatPr defaultRowHeight="15"/>
  <cols>
    <col min="1" max="1" width="11.140625" bestFit="1" customWidth="1"/>
    <col min="2" max="2" width="11.140625" customWidth="1"/>
    <col min="3" max="3" width="17.85546875" bestFit="1" customWidth="1"/>
    <col min="4" max="4" width="29" bestFit="1" customWidth="1"/>
    <col min="5" max="5" width="20" customWidth="1"/>
    <col min="6" max="6" width="33.7109375" customWidth="1"/>
    <col min="11" max="11" width="1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44674</v>
      </c>
      <c r="B2" s="1">
        <v>44674</v>
      </c>
      <c r="C2" s="1" t="s">
        <v>11</v>
      </c>
      <c r="D2" t="s">
        <v>12</v>
      </c>
      <c r="E2" t="s">
        <v>13</v>
      </c>
      <c r="F2" t="s">
        <v>14</v>
      </c>
      <c r="G2">
        <v>2.8</v>
      </c>
      <c r="H2">
        <v>0</v>
      </c>
      <c r="I2">
        <v>40</v>
      </c>
      <c r="J2">
        <v>0</v>
      </c>
      <c r="K2" t="s">
        <v>15</v>
      </c>
    </row>
    <row r="3" spans="1:11">
      <c r="A3" s="1">
        <v>44674</v>
      </c>
      <c r="B3" s="1">
        <v>44674</v>
      </c>
      <c r="C3" s="1" t="s">
        <v>11</v>
      </c>
      <c r="D3" t="s">
        <v>12</v>
      </c>
      <c r="E3" t="s">
        <v>16</v>
      </c>
      <c r="F3" t="s">
        <v>17</v>
      </c>
      <c r="G3">
        <v>2.0499999999999998</v>
      </c>
      <c r="H3">
        <v>0</v>
      </c>
      <c r="I3">
        <v>10</v>
      </c>
      <c r="J3">
        <v>0</v>
      </c>
      <c r="K3" t="s">
        <v>15</v>
      </c>
    </row>
    <row r="4" spans="1:11">
      <c r="A4" s="1">
        <v>44674</v>
      </c>
      <c r="B4" s="1">
        <v>44674</v>
      </c>
      <c r="C4" s="1" t="s">
        <v>11</v>
      </c>
      <c r="D4" t="s">
        <v>12</v>
      </c>
      <c r="E4" t="s">
        <v>16</v>
      </c>
      <c r="F4" t="s">
        <v>18</v>
      </c>
      <c r="G4">
        <v>1.32</v>
      </c>
      <c r="H4">
        <v>0</v>
      </c>
      <c r="I4">
        <v>50</v>
      </c>
      <c r="J4">
        <v>0</v>
      </c>
      <c r="K4" t="s">
        <v>19</v>
      </c>
    </row>
    <row r="5" spans="1:11">
      <c r="A5" s="1">
        <v>44672</v>
      </c>
      <c r="B5" s="1">
        <v>44672</v>
      </c>
      <c r="C5" s="1" t="s">
        <v>11</v>
      </c>
      <c r="D5" t="s">
        <v>20</v>
      </c>
      <c r="E5" t="s">
        <v>16</v>
      </c>
      <c r="F5" t="s">
        <v>21</v>
      </c>
      <c r="G5">
        <v>3.3</v>
      </c>
      <c r="H5">
        <v>0</v>
      </c>
      <c r="I5">
        <v>10</v>
      </c>
      <c r="J5">
        <v>0</v>
      </c>
      <c r="K5" t="s">
        <v>22</v>
      </c>
    </row>
    <row r="6" spans="1:11">
      <c r="A6" s="1">
        <v>44671</v>
      </c>
      <c r="B6" s="1">
        <v>44675</v>
      </c>
      <c r="C6" s="1" t="s">
        <v>11</v>
      </c>
      <c r="D6" t="s">
        <v>23</v>
      </c>
      <c r="E6" t="s">
        <v>16</v>
      </c>
      <c r="F6" s="3" t="s">
        <v>24</v>
      </c>
      <c r="G6">
        <v>1.2</v>
      </c>
      <c r="H6">
        <v>1</v>
      </c>
      <c r="I6">
        <v>200</v>
      </c>
      <c r="J6">
        <f>G6 * I6</f>
        <v>240</v>
      </c>
      <c r="K6" t="s">
        <v>22</v>
      </c>
    </row>
    <row r="7" spans="1:11">
      <c r="A7" s="1">
        <v>44671</v>
      </c>
      <c r="B7" s="1">
        <v>44671</v>
      </c>
      <c r="C7" s="1" t="s">
        <v>11</v>
      </c>
      <c r="D7" t="s">
        <v>25</v>
      </c>
      <c r="E7" t="s">
        <v>16</v>
      </c>
      <c r="F7" t="s">
        <v>26</v>
      </c>
      <c r="G7">
        <v>2.35</v>
      </c>
      <c r="H7">
        <v>1</v>
      </c>
      <c r="K7" t="s">
        <v>22</v>
      </c>
    </row>
    <row r="8" spans="1:11">
      <c r="A8" s="1">
        <v>44671</v>
      </c>
      <c r="B8" s="1">
        <v>44671</v>
      </c>
      <c r="C8" s="1" t="s">
        <v>11</v>
      </c>
      <c r="D8" t="s">
        <v>27</v>
      </c>
      <c r="E8" t="s">
        <v>16</v>
      </c>
      <c r="F8" t="s">
        <v>26</v>
      </c>
      <c r="G8">
        <v>1.92</v>
      </c>
      <c r="H8">
        <v>0</v>
      </c>
      <c r="K8" t="s">
        <v>22</v>
      </c>
    </row>
    <row r="9" spans="1:11">
      <c r="A9" s="1">
        <v>44671</v>
      </c>
      <c r="B9" s="1">
        <v>44671</v>
      </c>
      <c r="C9" s="1" t="s">
        <v>11</v>
      </c>
      <c r="D9" s="2" t="s">
        <v>28</v>
      </c>
      <c r="E9" t="s">
        <v>16</v>
      </c>
      <c r="F9" t="s">
        <v>26</v>
      </c>
      <c r="G9">
        <v>1.23</v>
      </c>
      <c r="H9">
        <v>1</v>
      </c>
      <c r="K9" t="s">
        <v>22</v>
      </c>
    </row>
    <row r="10" spans="1:11">
      <c r="A10" s="1">
        <v>44671</v>
      </c>
      <c r="B10" s="1">
        <v>44671</v>
      </c>
      <c r="C10" s="1" t="s">
        <v>11</v>
      </c>
      <c r="D10" t="s">
        <v>29</v>
      </c>
      <c r="E10" t="s">
        <v>16</v>
      </c>
      <c r="F10" t="s">
        <v>30</v>
      </c>
      <c r="G10">
        <v>3.3</v>
      </c>
      <c r="H10">
        <v>1</v>
      </c>
      <c r="K10" t="s">
        <v>22</v>
      </c>
    </row>
    <row r="11" spans="1:11">
      <c r="A11" s="1">
        <v>44671</v>
      </c>
      <c r="B11" s="1">
        <v>44671</v>
      </c>
      <c r="C11" s="1" t="s">
        <v>11</v>
      </c>
      <c r="E11" t="s">
        <v>16</v>
      </c>
      <c r="F11" t="s">
        <v>31</v>
      </c>
      <c r="G11">
        <v>2.375</v>
      </c>
      <c r="H11">
        <v>1</v>
      </c>
      <c r="I11">
        <v>20</v>
      </c>
      <c r="J11">
        <v>47.5</v>
      </c>
      <c r="K11" t="s">
        <v>32</v>
      </c>
    </row>
    <row r="12" spans="1:11">
      <c r="A12" s="1">
        <v>44670</v>
      </c>
      <c r="B12" s="1">
        <v>44670</v>
      </c>
      <c r="C12" s="1" t="s">
        <v>11</v>
      </c>
      <c r="D12" t="s">
        <v>33</v>
      </c>
      <c r="E12" t="s">
        <v>16</v>
      </c>
      <c r="F12" s="3" t="s">
        <v>24</v>
      </c>
      <c r="G12">
        <v>1.33</v>
      </c>
      <c r="H12">
        <v>1</v>
      </c>
      <c r="I12">
        <v>101</v>
      </c>
      <c r="J12">
        <f>G12 * I12</f>
        <v>134.33000000000001</v>
      </c>
      <c r="K12" t="s">
        <v>22</v>
      </c>
    </row>
    <row r="13" spans="1:11">
      <c r="A13" s="1">
        <v>44670</v>
      </c>
      <c r="B13" s="1">
        <v>44670</v>
      </c>
      <c r="C13" s="1" t="s">
        <v>11</v>
      </c>
      <c r="D13" t="s">
        <v>33</v>
      </c>
      <c r="E13" t="s">
        <v>16</v>
      </c>
      <c r="F13" t="s">
        <v>34</v>
      </c>
      <c r="G13">
        <v>15</v>
      </c>
      <c r="H13">
        <v>1</v>
      </c>
      <c r="I13">
        <v>10</v>
      </c>
      <c r="J13">
        <f>G13 * I13</f>
        <v>150</v>
      </c>
      <c r="K13" t="s">
        <v>35</v>
      </c>
    </row>
    <row r="14" spans="1:11">
      <c r="A14" s="1">
        <v>44670</v>
      </c>
      <c r="B14" s="1">
        <v>44670</v>
      </c>
      <c r="C14" s="1" t="s">
        <v>11</v>
      </c>
      <c r="D14" t="s">
        <v>33</v>
      </c>
      <c r="E14" t="s">
        <v>16</v>
      </c>
      <c r="F14" t="s">
        <v>36</v>
      </c>
      <c r="G14">
        <v>9.35</v>
      </c>
      <c r="H14">
        <v>0</v>
      </c>
      <c r="I14">
        <v>10</v>
      </c>
      <c r="J14">
        <v>0</v>
      </c>
      <c r="K14" t="s">
        <v>35</v>
      </c>
    </row>
    <row r="15" spans="1:11">
      <c r="A15" s="1">
        <v>44667</v>
      </c>
      <c r="B15" s="1">
        <v>44667</v>
      </c>
      <c r="C15" s="1" t="s">
        <v>11</v>
      </c>
      <c r="D15" t="s">
        <v>37</v>
      </c>
      <c r="E15" t="s">
        <v>13</v>
      </c>
      <c r="F15" t="s">
        <v>38</v>
      </c>
      <c r="G15">
        <v>1.52</v>
      </c>
      <c r="H15">
        <v>0</v>
      </c>
      <c r="I15">
        <v>20</v>
      </c>
      <c r="J15">
        <v>0</v>
      </c>
      <c r="K15" t="s">
        <v>15</v>
      </c>
    </row>
    <row r="16" spans="1:11">
      <c r="A16" s="1">
        <v>44664</v>
      </c>
      <c r="B16" s="1">
        <v>44664</v>
      </c>
      <c r="C16" s="1" t="s">
        <v>39</v>
      </c>
      <c r="D16" t="s">
        <v>40</v>
      </c>
      <c r="E16" t="s">
        <v>13</v>
      </c>
      <c r="F16" t="s">
        <v>41</v>
      </c>
      <c r="G16">
        <v>2.85</v>
      </c>
      <c r="H16">
        <v>0</v>
      </c>
      <c r="I16">
        <v>100</v>
      </c>
      <c r="J16">
        <v>0</v>
      </c>
      <c r="K16" t="s">
        <v>19</v>
      </c>
    </row>
    <row r="17" spans="1:11">
      <c r="A17" s="1">
        <v>44664</v>
      </c>
      <c r="B17" s="1">
        <v>44664</v>
      </c>
      <c r="C17" s="1" t="s">
        <v>39</v>
      </c>
      <c r="D17" t="s">
        <v>40</v>
      </c>
      <c r="E17" t="s">
        <v>16</v>
      </c>
      <c r="F17" t="s">
        <v>18</v>
      </c>
      <c r="G17">
        <v>1.38</v>
      </c>
      <c r="H17">
        <v>1</v>
      </c>
      <c r="I17">
        <v>102.5</v>
      </c>
      <c r="J17">
        <f>G17 * I17</f>
        <v>141.44999999999999</v>
      </c>
      <c r="K17" t="s">
        <v>19</v>
      </c>
    </row>
    <row r="18" spans="1:11">
      <c r="A18" s="1">
        <v>44656</v>
      </c>
      <c r="B18" s="1">
        <v>44656</v>
      </c>
      <c r="C18" s="1" t="s">
        <v>39</v>
      </c>
      <c r="D18" t="s">
        <v>42</v>
      </c>
      <c r="E18" t="s">
        <v>13</v>
      </c>
      <c r="F18" t="s">
        <v>43</v>
      </c>
      <c r="G18">
        <v>1.25</v>
      </c>
      <c r="H18">
        <v>1</v>
      </c>
      <c r="K18" t="s">
        <v>22</v>
      </c>
    </row>
    <row r="19" spans="1:11">
      <c r="A19" s="1">
        <v>44656</v>
      </c>
      <c r="B19" s="1">
        <v>44656</v>
      </c>
      <c r="C19" s="1" t="s">
        <v>39</v>
      </c>
      <c r="D19" t="s">
        <v>44</v>
      </c>
      <c r="E19" t="s">
        <v>13</v>
      </c>
      <c r="F19" t="s">
        <v>45</v>
      </c>
      <c r="G19">
        <v>1.4</v>
      </c>
      <c r="H19">
        <v>1</v>
      </c>
      <c r="K19" t="s">
        <v>22</v>
      </c>
    </row>
    <row r="20" spans="1:11">
      <c r="A20" s="1">
        <v>44656</v>
      </c>
      <c r="B20" s="1">
        <v>44671</v>
      </c>
      <c r="C20" s="1" t="s">
        <v>39</v>
      </c>
      <c r="E20" t="s">
        <v>13</v>
      </c>
      <c r="F20" t="s">
        <v>46</v>
      </c>
      <c r="G20">
        <v>1.75</v>
      </c>
      <c r="H20">
        <v>1</v>
      </c>
      <c r="I20">
        <v>50</v>
      </c>
      <c r="J20">
        <f>G20 * I20</f>
        <v>87.5</v>
      </c>
      <c r="K20" t="s">
        <v>47</v>
      </c>
    </row>
    <row r="21" spans="1:11">
      <c r="A21" s="1">
        <v>44640</v>
      </c>
      <c r="B21" s="1">
        <v>44640</v>
      </c>
      <c r="C21" t="s">
        <v>48</v>
      </c>
      <c r="D21" t="s">
        <v>49</v>
      </c>
      <c r="E21" t="s">
        <v>13</v>
      </c>
      <c r="F21" s="3" t="s">
        <v>50</v>
      </c>
      <c r="G21">
        <v>1.3</v>
      </c>
      <c r="H21">
        <v>1</v>
      </c>
      <c r="I21">
        <v>50</v>
      </c>
      <c r="J21">
        <f>G21 * I21</f>
        <v>65</v>
      </c>
      <c r="K21" t="s">
        <v>22</v>
      </c>
    </row>
    <row r="22" spans="1:11">
      <c r="A22" s="1">
        <v>44636</v>
      </c>
      <c r="B22" s="1">
        <v>44636</v>
      </c>
      <c r="C22" t="s">
        <v>11</v>
      </c>
      <c r="D22" t="s">
        <v>51</v>
      </c>
      <c r="E22" t="s">
        <v>13</v>
      </c>
      <c r="F22" t="s">
        <v>52</v>
      </c>
      <c r="G22">
        <v>1.1000000000000001</v>
      </c>
      <c r="H22">
        <v>1</v>
      </c>
      <c r="I22">
        <v>24</v>
      </c>
      <c r="J22">
        <f>G22 * I22</f>
        <v>26.400000000000002</v>
      </c>
      <c r="K22" t="s">
        <v>22</v>
      </c>
    </row>
    <row r="23" spans="1:11">
      <c r="A23" s="1">
        <v>44628</v>
      </c>
      <c r="B23" s="1">
        <v>44628</v>
      </c>
      <c r="C23" t="s">
        <v>39</v>
      </c>
      <c r="D23" t="s">
        <v>53</v>
      </c>
      <c r="E23" t="s">
        <v>16</v>
      </c>
      <c r="F23" s="3" t="s">
        <v>24</v>
      </c>
      <c r="G23">
        <v>1.62</v>
      </c>
      <c r="H23">
        <v>0</v>
      </c>
      <c r="I23">
        <v>50</v>
      </c>
      <c r="J23">
        <v>0</v>
      </c>
      <c r="K23" t="s">
        <v>22</v>
      </c>
    </row>
    <row r="24" spans="1:11">
      <c r="A24" s="1">
        <v>44625</v>
      </c>
      <c r="B24" s="1">
        <v>44625</v>
      </c>
      <c r="C24" t="s">
        <v>11</v>
      </c>
      <c r="D24" t="s">
        <v>54</v>
      </c>
      <c r="E24" t="s">
        <v>13</v>
      </c>
      <c r="F24" t="s">
        <v>55</v>
      </c>
      <c r="G24">
        <v>1.42</v>
      </c>
      <c r="H24">
        <v>0</v>
      </c>
      <c r="I24">
        <v>100</v>
      </c>
      <c r="J24">
        <v>0</v>
      </c>
      <c r="K24" t="s">
        <v>15</v>
      </c>
    </row>
    <row r="25" spans="1:11">
      <c r="A25" s="1">
        <v>44625</v>
      </c>
      <c r="B25" s="1">
        <v>44625</v>
      </c>
      <c r="C25" t="s">
        <v>11</v>
      </c>
      <c r="D25" t="s">
        <v>54</v>
      </c>
      <c r="E25" t="s">
        <v>16</v>
      </c>
      <c r="F25" t="s">
        <v>56</v>
      </c>
      <c r="G25">
        <v>1.4</v>
      </c>
      <c r="H25">
        <v>1</v>
      </c>
      <c r="I25">
        <v>50</v>
      </c>
      <c r="J25">
        <f>G25 * I25</f>
        <v>70</v>
      </c>
      <c r="K25" t="s">
        <v>19</v>
      </c>
    </row>
    <row r="26" spans="1:11">
      <c r="A26" s="1">
        <v>44619</v>
      </c>
      <c r="B26" s="1">
        <v>44619</v>
      </c>
      <c r="C26" t="s">
        <v>57</v>
      </c>
      <c r="D26" t="s">
        <v>58</v>
      </c>
      <c r="E26" t="s">
        <v>13</v>
      </c>
      <c r="F26" t="s">
        <v>59</v>
      </c>
      <c r="G26">
        <v>3</v>
      </c>
      <c r="H26">
        <v>1</v>
      </c>
      <c r="I26">
        <v>10</v>
      </c>
      <c r="J26">
        <f>G26 * I26</f>
        <v>30</v>
      </c>
      <c r="K26" t="s">
        <v>60</v>
      </c>
    </row>
    <row r="27" spans="1:11">
      <c r="A27" s="1">
        <v>44619</v>
      </c>
      <c r="B27" s="1">
        <v>44619</v>
      </c>
      <c r="C27" t="s">
        <v>57</v>
      </c>
      <c r="D27" t="s">
        <v>58</v>
      </c>
      <c r="E27" t="s">
        <v>13</v>
      </c>
      <c r="F27" t="s">
        <v>61</v>
      </c>
      <c r="G27">
        <v>3.75</v>
      </c>
      <c r="H27">
        <v>0</v>
      </c>
      <c r="I27">
        <v>10</v>
      </c>
      <c r="J27">
        <v>0</v>
      </c>
      <c r="K27" t="s">
        <v>35</v>
      </c>
    </row>
    <row r="28" spans="1:11">
      <c r="A28" s="1">
        <v>44619</v>
      </c>
      <c r="B28" s="1">
        <v>44619</v>
      </c>
      <c r="C28" t="s">
        <v>57</v>
      </c>
      <c r="D28" t="s">
        <v>58</v>
      </c>
      <c r="E28" t="s">
        <v>13</v>
      </c>
      <c r="F28" t="s">
        <v>62</v>
      </c>
      <c r="G28">
        <v>1.2</v>
      </c>
      <c r="H28">
        <v>1</v>
      </c>
      <c r="I28">
        <v>50</v>
      </c>
      <c r="J28">
        <f>G28 * I28</f>
        <v>60</v>
      </c>
      <c r="K28" t="s">
        <v>19</v>
      </c>
    </row>
    <row r="29" spans="1:11">
      <c r="A29" s="1">
        <v>44618</v>
      </c>
      <c r="B29" s="1">
        <v>44618</v>
      </c>
      <c r="C29" t="s">
        <v>11</v>
      </c>
      <c r="D29" t="s">
        <v>63</v>
      </c>
      <c r="E29" t="s">
        <v>13</v>
      </c>
      <c r="F29" t="s">
        <v>64</v>
      </c>
      <c r="G29">
        <v>2.1</v>
      </c>
      <c r="H29">
        <v>0</v>
      </c>
      <c r="I29">
        <v>10</v>
      </c>
      <c r="J29">
        <v>0</v>
      </c>
      <c r="K29" t="s">
        <v>35</v>
      </c>
    </row>
    <row r="30" spans="1:11">
      <c r="A30" s="1">
        <v>44613</v>
      </c>
      <c r="B30" s="1">
        <v>44613</v>
      </c>
      <c r="C30" t="s">
        <v>11</v>
      </c>
      <c r="D30" t="s">
        <v>65</v>
      </c>
      <c r="E30" t="s">
        <v>16</v>
      </c>
      <c r="F30" s="3" t="s">
        <v>66</v>
      </c>
      <c r="G30">
        <v>1.42</v>
      </c>
      <c r="H30">
        <v>1</v>
      </c>
      <c r="I30">
        <v>90</v>
      </c>
      <c r="J30">
        <f>G30 * I30</f>
        <v>127.8</v>
      </c>
      <c r="K30" t="s">
        <v>22</v>
      </c>
    </row>
    <row r="31" spans="1:11">
      <c r="A31" s="1">
        <v>44613</v>
      </c>
      <c r="B31" s="1">
        <v>44613</v>
      </c>
      <c r="C31" t="s">
        <v>11</v>
      </c>
      <c r="E31" t="s">
        <v>16</v>
      </c>
      <c r="F31" t="s">
        <v>67</v>
      </c>
      <c r="G31">
        <v>1238046</v>
      </c>
      <c r="H31">
        <v>0</v>
      </c>
      <c r="I31">
        <v>1</v>
      </c>
      <c r="J31">
        <v>0</v>
      </c>
      <c r="K31" t="s">
        <v>22</v>
      </c>
    </row>
    <row r="32" spans="1:11">
      <c r="A32" s="1">
        <v>44611</v>
      </c>
      <c r="B32" s="1">
        <v>44611</v>
      </c>
      <c r="C32" t="s">
        <v>11</v>
      </c>
      <c r="D32" t="s">
        <v>68</v>
      </c>
      <c r="E32" t="s">
        <v>16</v>
      </c>
      <c r="F32" s="3" t="s">
        <v>24</v>
      </c>
      <c r="G32">
        <v>1.1299999999999999</v>
      </c>
      <c r="H32">
        <v>1</v>
      </c>
      <c r="I32">
        <v>95.5</v>
      </c>
      <c r="J32">
        <f>G32 * I32</f>
        <v>107.91499999999999</v>
      </c>
      <c r="K32" t="s">
        <v>22</v>
      </c>
    </row>
    <row r="33" spans="1:11">
      <c r="A33" s="1">
        <v>44608</v>
      </c>
      <c r="B33" s="1">
        <v>44608</v>
      </c>
      <c r="C33" t="s">
        <v>39</v>
      </c>
      <c r="D33" t="s">
        <v>69</v>
      </c>
      <c r="E33" t="s">
        <v>16</v>
      </c>
      <c r="F33" s="3" t="s">
        <v>50</v>
      </c>
      <c r="G33">
        <v>2.25</v>
      </c>
      <c r="H33">
        <v>1</v>
      </c>
      <c r="I33">
        <v>42.5</v>
      </c>
      <c r="J33">
        <f>IF(H33 = 1, G33 * I33, 0)</f>
        <v>95.625</v>
      </c>
      <c r="K33" t="s">
        <v>22</v>
      </c>
    </row>
    <row r="34" spans="1:11">
      <c r="A34" s="1">
        <v>44584</v>
      </c>
      <c r="B34" s="1">
        <v>44584</v>
      </c>
      <c r="C34" t="s">
        <v>11</v>
      </c>
      <c r="D34" t="s">
        <v>70</v>
      </c>
      <c r="E34" t="s">
        <v>16</v>
      </c>
      <c r="F34" s="3" t="s">
        <v>50</v>
      </c>
      <c r="G34">
        <v>1.58</v>
      </c>
      <c r="H34">
        <v>1</v>
      </c>
      <c r="I34">
        <v>27.03</v>
      </c>
      <c r="J34">
        <f>IF(H34 = 1, G34 * I34, 0)</f>
        <v>42.707400000000007</v>
      </c>
      <c r="K3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6E09-9FFB-4E9E-9508-271C90B80E05}">
  <dimension ref="A1:D2"/>
  <sheetViews>
    <sheetView workbookViewId="0">
      <selection activeCell="D14" sqref="D14"/>
    </sheetView>
  </sheetViews>
  <sheetFormatPr defaultRowHeight="15"/>
  <cols>
    <col min="1" max="1" width="12.28515625" bestFit="1" customWidth="1"/>
    <col min="2" max="2" width="12.140625" bestFit="1" customWidth="1"/>
    <col min="3" max="3" width="9.42578125" bestFit="1" customWidth="1"/>
  </cols>
  <sheetData>
    <row r="1" spans="1:4">
      <c r="A1" t="s">
        <v>71</v>
      </c>
      <c r="B1" t="s">
        <v>72</v>
      </c>
      <c r="C1" t="s">
        <v>73</v>
      </c>
      <c r="D1" t="s">
        <v>74</v>
      </c>
    </row>
    <row r="2" spans="1:4">
      <c r="A2" s="4">
        <f xml:space="preserve"> SUM(Odds!J:J)</f>
        <v>1426.2273999999998</v>
      </c>
      <c r="B2">
        <f xml:space="preserve"> SUM(Odds!I:I)</f>
        <v>1333.53</v>
      </c>
      <c r="C2">
        <f>A2 - B2</f>
        <v>92.697399999999789</v>
      </c>
      <c r="D2">
        <f>ROUND(100 * (C2 / B2), 2)</f>
        <v>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2022-04-25T17:01:09Z</dcterms:created>
  <dcterms:modified xsi:type="dcterms:W3CDTF">2022-04-25T19:04:03Z</dcterms:modified>
  <cp:category/>
  <cp:contentStatus/>
</cp:coreProperties>
</file>