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ristijan\Desktop\"/>
    </mc:Choice>
  </mc:AlternateContent>
  <xr:revisionPtr revIDLastSave="0" documentId="13_ncr:1_{B08772F7-5D01-4708-89D3-87140B0A9BE9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List1" sheetId="1" r:id="rId1"/>
    <sheet name="Lis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2" l="1"/>
  <c r="D24" i="2"/>
  <c r="C24" i="2"/>
  <c r="F24" i="2"/>
  <c r="G24" i="2"/>
  <c r="B24" i="2"/>
  <c r="C23" i="2"/>
  <c r="D23" i="2"/>
  <c r="E23" i="2"/>
  <c r="F23" i="2"/>
  <c r="G23" i="2"/>
  <c r="B2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</calcChain>
</file>

<file path=xl/sharedStrings.xml><?xml version="1.0" encoding="utf-8"?>
<sst xmlns="http://schemas.openxmlformats.org/spreadsheetml/2006/main" count="14" uniqueCount="14">
  <si>
    <t>bodovi</t>
  </si>
  <si>
    <t>zadatak</t>
  </si>
  <si>
    <t>Broj studenata koji su položili</t>
  </si>
  <si>
    <t>Srednji postotak</t>
  </si>
  <si>
    <t>Srednji broj bodova</t>
  </si>
  <si>
    <t xml:space="preserve">Student </t>
  </si>
  <si>
    <t>Zadatak 1</t>
  </si>
  <si>
    <t>Zadatak 2</t>
  </si>
  <si>
    <t>Zadatak 3</t>
  </si>
  <si>
    <t>Zadatak 4</t>
  </si>
  <si>
    <t>Ukupno</t>
  </si>
  <si>
    <t>Postotak</t>
  </si>
  <si>
    <t>Avg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</si>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</sst>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Uspješnost</a:t>
            </a:r>
            <a:r>
              <a:rPr lang="hr-HR" baseline="0"/>
              <a:t> rješavanja 1.zadatka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List2!$B$2:$B$21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7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1-41CB-AED9-88617053F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395023"/>
        <c:axId val="1075689551"/>
      </c:lineChart>
      <c:catAx>
        <c:axId val="1071395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9551"/>
        <c:crosses val="autoZero"/>
        <c:auto val="1"/>
        <c:lblAlgn val="ctr"/>
        <c:lblOffset val="100"/>
        <c:noMultiLvlLbl val="0"/>
      </c:catAx>
      <c:valAx>
        <c:axId val="107568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9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Uspješnost rješavanja </a:t>
            </a:r>
            <a:r>
              <a:rPr lang="hr-HR"/>
              <a:t>2</a:t>
            </a:r>
            <a:r>
              <a:rPr lang="en-US"/>
              <a:t>.zadatka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List2!$C$2:$C$21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  <c:pt idx="7">
                  <c:v>10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8-46F5-B3A1-7402D0527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56287"/>
        <c:axId val="945781055"/>
      </c:lineChart>
      <c:catAx>
        <c:axId val="1079756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81055"/>
        <c:crosses val="autoZero"/>
        <c:auto val="1"/>
        <c:lblAlgn val="ctr"/>
        <c:lblOffset val="100"/>
        <c:noMultiLvlLbl val="0"/>
      </c:catAx>
      <c:valAx>
        <c:axId val="94578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75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Uspješnost rješavanja </a:t>
            </a:r>
            <a:r>
              <a:rPr lang="hr-HR"/>
              <a:t>3</a:t>
            </a:r>
            <a:r>
              <a:rPr lang="en-US"/>
              <a:t>.zadatka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List2!$D$2:$D$21</c:f>
              <c:numCache>
                <c:formatCode>General</c:formatCode>
                <c:ptCount val="20"/>
                <c:pt idx="0">
                  <c:v>15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2.5</c:v>
                </c:pt>
                <c:pt idx="5">
                  <c:v>6.5</c:v>
                </c:pt>
                <c:pt idx="6">
                  <c:v>3.25</c:v>
                </c:pt>
                <c:pt idx="7">
                  <c:v>5</c:v>
                </c:pt>
                <c:pt idx="8">
                  <c:v>3.5</c:v>
                </c:pt>
                <c:pt idx="9">
                  <c:v>4</c:v>
                </c:pt>
                <c:pt idx="10">
                  <c:v>2.75</c:v>
                </c:pt>
                <c:pt idx="11">
                  <c:v>4.75</c:v>
                </c:pt>
                <c:pt idx="12">
                  <c:v>9.75</c:v>
                </c:pt>
                <c:pt idx="13">
                  <c:v>7</c:v>
                </c:pt>
                <c:pt idx="14">
                  <c:v>4</c:v>
                </c:pt>
                <c:pt idx="15">
                  <c:v>1.75</c:v>
                </c:pt>
                <c:pt idx="16">
                  <c:v>1.75</c:v>
                </c:pt>
                <c:pt idx="17">
                  <c:v>2.75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3-4BA1-8119-907ECF371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137807"/>
        <c:axId val="945783551"/>
      </c:lineChart>
      <c:catAx>
        <c:axId val="1127137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83551"/>
        <c:crosses val="autoZero"/>
        <c:auto val="1"/>
        <c:lblAlgn val="ctr"/>
        <c:lblOffset val="100"/>
        <c:noMultiLvlLbl val="0"/>
      </c:catAx>
      <c:valAx>
        <c:axId val="94578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3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Uspješnost rješavanja </a:t>
            </a:r>
            <a:r>
              <a:rPr lang="hr-HR"/>
              <a:t>4</a:t>
            </a:r>
            <a:r>
              <a:rPr lang="en-US"/>
              <a:t>.zadatka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List2!$E$2:$E$21</c:f>
              <c:numCache>
                <c:formatCode>General</c:formatCode>
                <c:ptCount val="2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5</c:v>
                </c:pt>
                <c:pt idx="4">
                  <c:v>15</c:v>
                </c:pt>
                <c:pt idx="5">
                  <c:v>0</c:v>
                </c:pt>
                <c:pt idx="6">
                  <c:v>12</c:v>
                </c:pt>
                <c:pt idx="7">
                  <c:v>0</c:v>
                </c:pt>
                <c:pt idx="8">
                  <c:v>1.5</c:v>
                </c:pt>
                <c:pt idx="9">
                  <c:v>11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0-4A47-82B0-82F6BA5D8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528911"/>
        <c:axId val="666969983"/>
      </c:lineChart>
      <c:catAx>
        <c:axId val="112752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69983"/>
        <c:crosses val="autoZero"/>
        <c:auto val="1"/>
        <c:lblAlgn val="ctr"/>
        <c:lblOffset val="100"/>
        <c:noMultiLvlLbl val="0"/>
      </c:catAx>
      <c:valAx>
        <c:axId val="6669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2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List2!$B$24:$E$24</c:f>
              <c:numCache>
                <c:formatCode>General</c:formatCode>
                <c:ptCount val="4"/>
                <c:pt idx="0">
                  <c:v>77</c:v>
                </c:pt>
                <c:pt idx="1">
                  <c:v>41</c:v>
                </c:pt>
                <c:pt idx="2">
                  <c:v>38.75</c:v>
                </c:pt>
                <c:pt idx="3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F-4924-9A8D-6376CDB871C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Broj bodova po pojedinom studentu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List2!$F$2:$F$21</c:f>
              <c:numCache>
                <c:formatCode>General</c:formatCode>
                <c:ptCount val="20"/>
                <c:pt idx="0">
                  <c:v>50</c:v>
                </c:pt>
                <c:pt idx="1">
                  <c:v>47</c:v>
                </c:pt>
                <c:pt idx="2">
                  <c:v>40</c:v>
                </c:pt>
                <c:pt idx="3">
                  <c:v>40</c:v>
                </c:pt>
                <c:pt idx="4">
                  <c:v>37.5</c:v>
                </c:pt>
                <c:pt idx="5">
                  <c:v>26.5</c:v>
                </c:pt>
                <c:pt idx="6">
                  <c:v>25.25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22.75</c:v>
                </c:pt>
                <c:pt idx="11">
                  <c:v>20.75</c:v>
                </c:pt>
                <c:pt idx="12">
                  <c:v>19.75</c:v>
                </c:pt>
                <c:pt idx="13">
                  <c:v>19</c:v>
                </c:pt>
                <c:pt idx="14">
                  <c:v>19</c:v>
                </c:pt>
                <c:pt idx="15">
                  <c:v>5.75</c:v>
                </c:pt>
                <c:pt idx="16">
                  <c:v>4.75</c:v>
                </c:pt>
                <c:pt idx="17">
                  <c:v>2.75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8-460A-8AB5-7B7575A548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9442383"/>
        <c:axId val="1162552335"/>
      </c:barChart>
      <c:catAx>
        <c:axId val="115944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552335"/>
        <c:crosses val="autoZero"/>
        <c:auto val="1"/>
        <c:lblAlgn val="ctr"/>
        <c:lblOffset val="100"/>
        <c:noMultiLvlLbl val="0"/>
      </c:catAx>
      <c:valAx>
        <c:axId val="11625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4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Postotak riješenosti ispita po studentu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List2!$G$2:$G$20</c:f>
              <c:numCache>
                <c:formatCode>General</c:formatCode>
                <c:ptCount val="19"/>
                <c:pt idx="0">
                  <c:v>100</c:v>
                </c:pt>
                <c:pt idx="1">
                  <c:v>94</c:v>
                </c:pt>
                <c:pt idx="2">
                  <c:v>80</c:v>
                </c:pt>
                <c:pt idx="3">
                  <c:v>80</c:v>
                </c:pt>
                <c:pt idx="4">
                  <c:v>75</c:v>
                </c:pt>
                <c:pt idx="5">
                  <c:v>53</c:v>
                </c:pt>
                <c:pt idx="6">
                  <c:v>50.5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45.5</c:v>
                </c:pt>
                <c:pt idx="11">
                  <c:v>41.5</c:v>
                </c:pt>
                <c:pt idx="12">
                  <c:v>39.5</c:v>
                </c:pt>
                <c:pt idx="13">
                  <c:v>38</c:v>
                </c:pt>
                <c:pt idx="14">
                  <c:v>38</c:v>
                </c:pt>
                <c:pt idx="15">
                  <c:v>11.5</c:v>
                </c:pt>
                <c:pt idx="16">
                  <c:v>9.5</c:v>
                </c:pt>
                <c:pt idx="17">
                  <c:v>5.5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B-448F-B681-B711AE96D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412623"/>
        <c:axId val="1162560655"/>
        <c:axId val="1187423759"/>
      </c:area3DChart>
      <c:catAx>
        <c:axId val="10714126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560655"/>
        <c:crosses val="autoZero"/>
        <c:auto val="1"/>
        <c:lblAlgn val="ctr"/>
        <c:lblOffset val="100"/>
        <c:noMultiLvlLbl val="0"/>
      </c:catAx>
      <c:valAx>
        <c:axId val="116256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412623"/>
        <c:crosses val="autoZero"/>
        <c:crossBetween val="midCat"/>
      </c:valAx>
      <c:serAx>
        <c:axId val="11874237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560655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0</xdr:row>
      <xdr:rowOff>119062</xdr:rowOff>
    </xdr:from>
    <xdr:to>
      <xdr:col>15</xdr:col>
      <xdr:colOff>200025</xdr:colOff>
      <xdr:row>15</xdr:row>
      <xdr:rowOff>4762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0D61B80A-6405-481B-ACEF-2386000D9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4</xdr:row>
      <xdr:rowOff>71437</xdr:rowOff>
    </xdr:from>
    <xdr:to>
      <xdr:col>15</xdr:col>
      <xdr:colOff>200025</xdr:colOff>
      <xdr:row>18</xdr:row>
      <xdr:rowOff>147637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A74043CE-1B37-475B-915C-FC8260C36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485775</xdr:colOff>
      <xdr:row>7</xdr:row>
      <xdr:rowOff>90487</xdr:rowOff>
    </xdr:from>
    <xdr:to>
      <xdr:col>15</xdr:col>
      <xdr:colOff>180975</xdr:colOff>
      <xdr:row>21</xdr:row>
      <xdr:rowOff>166687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1B0991F1-C6DB-40D5-8812-A5C1332C2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400050</xdr:colOff>
      <xdr:row>9</xdr:row>
      <xdr:rowOff>176212</xdr:rowOff>
    </xdr:from>
    <xdr:to>
      <xdr:col>15</xdr:col>
      <xdr:colOff>95250</xdr:colOff>
      <xdr:row>24</xdr:row>
      <xdr:rowOff>61912</xdr:rowOff>
    </xdr:to>
    <xdr:graphicFrame macro="">
      <xdr:nvGraphicFramePr>
        <xdr:cNvPr id="11" name="Grafikon 10">
          <a:extLst>
            <a:ext uri="{FF2B5EF4-FFF2-40B4-BE49-F238E27FC236}">
              <a16:creationId xmlns:a16="http://schemas.microsoft.com/office/drawing/2014/main" id="{628E4CB2-0CBD-42CE-93E2-2991C68F2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581025</xdr:colOff>
      <xdr:row>0</xdr:row>
      <xdr:rowOff>138112</xdr:rowOff>
    </xdr:from>
    <xdr:to>
      <xdr:col>23</xdr:col>
      <xdr:colOff>276225</xdr:colOff>
      <xdr:row>15</xdr:row>
      <xdr:rowOff>23812</xdr:rowOff>
    </xdr:to>
    <xdr:graphicFrame macro="">
      <xdr:nvGraphicFramePr>
        <xdr:cNvPr id="15" name="Grafikon 14">
          <a:extLst>
            <a:ext uri="{FF2B5EF4-FFF2-40B4-BE49-F238E27FC236}">
              <a16:creationId xmlns:a16="http://schemas.microsoft.com/office/drawing/2014/main" id="{75DFE25A-9846-4397-B49E-4D1A5A069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419100</xdr:colOff>
      <xdr:row>25</xdr:row>
      <xdr:rowOff>33337</xdr:rowOff>
    </xdr:from>
    <xdr:to>
      <xdr:col>15</xdr:col>
      <xdr:colOff>114300</xdr:colOff>
      <xdr:row>39</xdr:row>
      <xdr:rowOff>109537</xdr:rowOff>
    </xdr:to>
    <xdr:graphicFrame macro="">
      <xdr:nvGraphicFramePr>
        <xdr:cNvPr id="16" name="Grafikon 15">
          <a:extLst>
            <a:ext uri="{FF2B5EF4-FFF2-40B4-BE49-F238E27FC236}">
              <a16:creationId xmlns:a16="http://schemas.microsoft.com/office/drawing/2014/main" id="{983DB6DE-A47C-4973-98A7-54DC5C4D9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247650</xdr:colOff>
      <xdr:row>6</xdr:row>
      <xdr:rowOff>71437</xdr:rowOff>
    </xdr:from>
    <xdr:to>
      <xdr:col>12</xdr:col>
      <xdr:colOff>552450</xdr:colOff>
      <xdr:row>20</xdr:row>
      <xdr:rowOff>147637</xdr:rowOff>
    </xdr:to>
    <xdr:graphicFrame macro="">
      <xdr:nvGraphicFramePr>
        <xdr:cNvPr id="17" name="Grafikon 16">
          <a:extLst>
            <a:ext uri="{FF2B5EF4-FFF2-40B4-BE49-F238E27FC236}">
              <a16:creationId xmlns:a16="http://schemas.microsoft.com/office/drawing/2014/main" id="{F9D36ABE-EF33-4602-A34E-45659172A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workbookViewId="0">
      <selection activeCell="B10" sqref="A1:B10"/>
    </sheetView>
  </sheetViews>
  <sheetFormatPr defaultRowHeight="15" x14ac:dyDescent="0.25"/>
  <cols>
    <col min="4" max="4" width="18.42578125" customWidth="1"/>
    <col min="5" max="5" width="16.7109375" customWidth="1"/>
    <col min="6" max="6" width="24.5703125" customWidth="1"/>
  </cols>
  <sheetData>
    <row r="1" spans="3:6" x14ac:dyDescent="0.25">
      <c r="C1" s="1" t="s">
        <v>2</v>
      </c>
      <c r="D1" s="1"/>
      <c r="E1" t="s">
        <v>3</v>
      </c>
      <c r="F1" t="s">
        <v>4</v>
      </c>
    </row>
    <row r="2" spans="3:6" x14ac:dyDescent="0.25">
      <c r="C2" s="1"/>
      <c r="D2" s="1"/>
    </row>
    <row r="3" spans="3:6" x14ac:dyDescent="0.25">
      <c r="C3" s="1"/>
      <c r="D3" s="1"/>
    </row>
    <row r="4" spans="3:6" x14ac:dyDescent="0.25">
      <c r="C4" s="1"/>
      <c r="D4" s="1"/>
    </row>
    <row r="5" spans="3:6" x14ac:dyDescent="0.25">
      <c r="C5" s="1"/>
      <c r="D5" s="1"/>
    </row>
    <row r="6" spans="3:6" x14ac:dyDescent="0.25">
      <c r="C6" s="1"/>
      <c r="D6" s="1"/>
    </row>
    <row r="7" spans="3:6" x14ac:dyDescent="0.25">
      <c r="C7" s="1"/>
      <c r="D7" s="1"/>
    </row>
    <row r="8" spans="3:6" x14ac:dyDescent="0.25">
      <c r="C8" s="1"/>
      <c r="D8" s="1"/>
    </row>
    <row r="9" spans="3:6" x14ac:dyDescent="0.25">
      <c r="C9" s="1"/>
      <c r="D9" s="1"/>
    </row>
    <row r="17" spans="1:1" x14ac:dyDescent="0.25">
      <c r="A17" t="s">
        <v>0</v>
      </c>
    </row>
    <row r="18" spans="1:1" x14ac:dyDescent="0.25">
      <c r="A18" t="s">
        <v>1</v>
      </c>
    </row>
  </sheetData>
  <mergeCells count="9">
    <mergeCell ref="C5:D5"/>
    <mergeCell ref="C6:D6"/>
    <mergeCell ref="C7:D7"/>
    <mergeCell ref="C8:D8"/>
    <mergeCell ref="C9:D9"/>
    <mergeCell ref="C1:D1"/>
    <mergeCell ref="C2:D2"/>
    <mergeCell ref="C3:D3"/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99E4-ACC4-4A1E-B954-2F8A8CC93B57}">
  <dimension ref="A1:G24"/>
  <sheetViews>
    <sheetView tabSelected="1" workbookViewId="0">
      <selection activeCell="G2" sqref="G2:G20"/>
    </sheetView>
  </sheetViews>
  <sheetFormatPr defaultRowHeight="15" x14ac:dyDescent="0.25"/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>
        <v>10</v>
      </c>
      <c r="C2">
        <v>10</v>
      </c>
      <c r="D2">
        <v>15</v>
      </c>
      <c r="E2">
        <v>15</v>
      </c>
      <c r="F2">
        <f>SUM(B2:E2)</f>
        <v>50</v>
      </c>
      <c r="G2">
        <f>(F2/50)*100</f>
        <v>100</v>
      </c>
    </row>
    <row r="3" spans="1:7" x14ac:dyDescent="0.25">
      <c r="A3">
        <v>2</v>
      </c>
      <c r="B3">
        <v>10</v>
      </c>
      <c r="C3">
        <v>10</v>
      </c>
      <c r="D3">
        <v>12</v>
      </c>
      <c r="E3">
        <v>15</v>
      </c>
      <c r="F3">
        <f t="shared" ref="F3:F21" si="0">SUM(B3:E3)</f>
        <v>47</v>
      </c>
      <c r="G3">
        <f t="shared" ref="G3:G21" si="1">(F3/50)*100</f>
        <v>94</v>
      </c>
    </row>
    <row r="4" spans="1:7" x14ac:dyDescent="0.25">
      <c r="A4">
        <v>3</v>
      </c>
      <c r="B4">
        <v>10</v>
      </c>
      <c r="C4">
        <v>0</v>
      </c>
      <c r="D4">
        <v>15</v>
      </c>
      <c r="E4">
        <v>15</v>
      </c>
      <c r="F4">
        <f t="shared" si="0"/>
        <v>40</v>
      </c>
      <c r="G4">
        <f t="shared" si="1"/>
        <v>80</v>
      </c>
    </row>
    <row r="5" spans="1:7" x14ac:dyDescent="0.25">
      <c r="A5">
        <v>4</v>
      </c>
      <c r="B5">
        <v>10</v>
      </c>
      <c r="C5">
        <v>10</v>
      </c>
      <c r="D5">
        <v>15</v>
      </c>
      <c r="E5">
        <v>5</v>
      </c>
      <c r="F5">
        <f t="shared" si="0"/>
        <v>40</v>
      </c>
      <c r="G5">
        <f t="shared" si="1"/>
        <v>80</v>
      </c>
    </row>
    <row r="6" spans="1:7" x14ac:dyDescent="0.25">
      <c r="A6">
        <v>5</v>
      </c>
      <c r="B6">
        <v>10</v>
      </c>
      <c r="C6">
        <v>10</v>
      </c>
      <c r="D6">
        <v>2.5</v>
      </c>
      <c r="E6">
        <v>15</v>
      </c>
      <c r="F6">
        <f t="shared" si="0"/>
        <v>37.5</v>
      </c>
      <c r="G6">
        <f t="shared" si="1"/>
        <v>75</v>
      </c>
    </row>
    <row r="7" spans="1:7" x14ac:dyDescent="0.25">
      <c r="A7">
        <v>6</v>
      </c>
      <c r="B7">
        <v>10</v>
      </c>
      <c r="C7">
        <v>10</v>
      </c>
      <c r="D7">
        <v>6.5</v>
      </c>
      <c r="E7">
        <v>0</v>
      </c>
      <c r="F7">
        <f t="shared" si="0"/>
        <v>26.5</v>
      </c>
      <c r="G7">
        <f t="shared" si="1"/>
        <v>53</v>
      </c>
    </row>
    <row r="8" spans="1:7" x14ac:dyDescent="0.25">
      <c r="A8">
        <v>7</v>
      </c>
      <c r="B8">
        <v>10</v>
      </c>
      <c r="C8">
        <v>0</v>
      </c>
      <c r="D8">
        <v>3.25</v>
      </c>
      <c r="E8">
        <v>12</v>
      </c>
      <c r="F8">
        <f t="shared" si="0"/>
        <v>25.25</v>
      </c>
      <c r="G8">
        <f t="shared" si="1"/>
        <v>50.5</v>
      </c>
    </row>
    <row r="9" spans="1:7" x14ac:dyDescent="0.25">
      <c r="A9">
        <v>8</v>
      </c>
      <c r="B9">
        <v>10</v>
      </c>
      <c r="C9">
        <v>10</v>
      </c>
      <c r="D9">
        <v>5</v>
      </c>
      <c r="E9">
        <v>0</v>
      </c>
      <c r="F9">
        <f t="shared" si="0"/>
        <v>25</v>
      </c>
      <c r="G9">
        <f t="shared" si="1"/>
        <v>50</v>
      </c>
    </row>
    <row r="10" spans="1:7" x14ac:dyDescent="0.25">
      <c r="A10">
        <v>9</v>
      </c>
      <c r="B10">
        <v>10</v>
      </c>
      <c r="C10">
        <v>10</v>
      </c>
      <c r="D10">
        <v>3.5</v>
      </c>
      <c r="E10">
        <v>1.5</v>
      </c>
      <c r="F10">
        <f t="shared" si="0"/>
        <v>25</v>
      </c>
      <c r="G10">
        <f t="shared" si="1"/>
        <v>50</v>
      </c>
    </row>
    <row r="11" spans="1:7" x14ac:dyDescent="0.25">
      <c r="A11">
        <v>10</v>
      </c>
      <c r="B11">
        <v>10</v>
      </c>
      <c r="C11">
        <v>0</v>
      </c>
      <c r="D11">
        <v>4</v>
      </c>
      <c r="E11">
        <v>11</v>
      </c>
      <c r="F11">
        <f t="shared" si="0"/>
        <v>25</v>
      </c>
      <c r="G11">
        <f t="shared" si="1"/>
        <v>50</v>
      </c>
    </row>
    <row r="12" spans="1:7" x14ac:dyDescent="0.25">
      <c r="A12">
        <v>11</v>
      </c>
      <c r="B12">
        <v>10</v>
      </c>
      <c r="C12">
        <v>10</v>
      </c>
      <c r="D12">
        <v>2.75</v>
      </c>
      <c r="E12">
        <v>0</v>
      </c>
      <c r="F12">
        <f t="shared" si="0"/>
        <v>22.75</v>
      </c>
      <c r="G12">
        <f t="shared" si="1"/>
        <v>45.5</v>
      </c>
    </row>
    <row r="13" spans="1:7" x14ac:dyDescent="0.25">
      <c r="A13">
        <v>12</v>
      </c>
      <c r="B13">
        <v>10</v>
      </c>
      <c r="C13">
        <v>0</v>
      </c>
      <c r="D13">
        <v>4.75</v>
      </c>
      <c r="E13">
        <v>6</v>
      </c>
      <c r="F13">
        <f t="shared" si="0"/>
        <v>20.75</v>
      </c>
      <c r="G13">
        <f t="shared" si="1"/>
        <v>41.5</v>
      </c>
    </row>
    <row r="14" spans="1:7" x14ac:dyDescent="0.25">
      <c r="A14">
        <v>13</v>
      </c>
      <c r="B14">
        <v>10</v>
      </c>
      <c r="C14">
        <v>0</v>
      </c>
      <c r="D14">
        <v>9.75</v>
      </c>
      <c r="E14">
        <v>0</v>
      </c>
      <c r="F14">
        <f t="shared" si="0"/>
        <v>19.75</v>
      </c>
      <c r="G14">
        <f t="shared" si="1"/>
        <v>39.5</v>
      </c>
    </row>
    <row r="15" spans="1:7" x14ac:dyDescent="0.25">
      <c r="A15">
        <v>14</v>
      </c>
      <c r="B15">
        <v>10</v>
      </c>
      <c r="C15">
        <v>2</v>
      </c>
      <c r="D15">
        <v>7</v>
      </c>
      <c r="E15">
        <v>0</v>
      </c>
      <c r="F15">
        <f t="shared" si="0"/>
        <v>19</v>
      </c>
      <c r="G15">
        <f t="shared" si="1"/>
        <v>38</v>
      </c>
    </row>
    <row r="16" spans="1:7" x14ac:dyDescent="0.25">
      <c r="A16">
        <v>15</v>
      </c>
      <c r="B16">
        <v>7</v>
      </c>
      <c r="C16">
        <v>0</v>
      </c>
      <c r="D16">
        <v>4</v>
      </c>
      <c r="E16">
        <v>8</v>
      </c>
      <c r="F16">
        <f t="shared" si="0"/>
        <v>19</v>
      </c>
      <c r="G16">
        <f t="shared" si="1"/>
        <v>38</v>
      </c>
    </row>
    <row r="17" spans="1:7" x14ac:dyDescent="0.25">
      <c r="A17">
        <v>16</v>
      </c>
      <c r="B17">
        <v>4</v>
      </c>
      <c r="C17">
        <v>0</v>
      </c>
      <c r="D17">
        <v>1.75</v>
      </c>
      <c r="E17">
        <v>0</v>
      </c>
      <c r="F17">
        <f t="shared" si="0"/>
        <v>5.75</v>
      </c>
      <c r="G17">
        <f t="shared" si="1"/>
        <v>11.5</v>
      </c>
    </row>
    <row r="18" spans="1:7" x14ac:dyDescent="0.25">
      <c r="A18">
        <v>17</v>
      </c>
      <c r="B18">
        <v>3</v>
      </c>
      <c r="C18">
        <v>0</v>
      </c>
      <c r="D18">
        <v>1.75</v>
      </c>
      <c r="E18">
        <v>0</v>
      </c>
      <c r="F18">
        <f t="shared" si="0"/>
        <v>4.75</v>
      </c>
      <c r="G18">
        <f t="shared" si="1"/>
        <v>9.5</v>
      </c>
    </row>
    <row r="19" spans="1:7" x14ac:dyDescent="0.25">
      <c r="A19">
        <v>18</v>
      </c>
      <c r="B19">
        <v>0</v>
      </c>
      <c r="C19">
        <v>0</v>
      </c>
      <c r="D19">
        <v>2.75</v>
      </c>
      <c r="E19">
        <v>0</v>
      </c>
      <c r="F19">
        <f t="shared" si="0"/>
        <v>2.75</v>
      </c>
      <c r="G19">
        <f t="shared" si="1"/>
        <v>5.5</v>
      </c>
    </row>
    <row r="20" spans="1:7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f t="shared" si="0"/>
        <v>0</v>
      </c>
      <c r="G20">
        <f t="shared" si="1"/>
        <v>0</v>
      </c>
    </row>
    <row r="21" spans="1:7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f t="shared" si="0"/>
        <v>0</v>
      </c>
      <c r="G21">
        <f t="shared" si="1"/>
        <v>0</v>
      </c>
    </row>
    <row r="23" spans="1:7" x14ac:dyDescent="0.25">
      <c r="A23" t="s">
        <v>12</v>
      </c>
      <c r="B23">
        <f>SUM(B2:B21)/20</f>
        <v>7.7</v>
      </c>
      <c r="C23">
        <f t="shared" ref="C23:G23" si="2">SUM(C2:C21)/20</f>
        <v>4.0999999999999996</v>
      </c>
      <c r="D23">
        <f t="shared" si="2"/>
        <v>5.8125</v>
      </c>
      <c r="E23">
        <f t="shared" si="2"/>
        <v>5.1749999999999998</v>
      </c>
      <c r="F23">
        <f t="shared" si="2"/>
        <v>22.787500000000001</v>
      </c>
      <c r="G23">
        <f t="shared" si="2"/>
        <v>45.575000000000003</v>
      </c>
    </row>
    <row r="24" spans="1:7" x14ac:dyDescent="0.25">
      <c r="A24" t="s">
        <v>13</v>
      </c>
      <c r="B24">
        <f>(B23/10)*100</f>
        <v>77</v>
      </c>
      <c r="C24">
        <f t="shared" ref="C24:G24" si="3">(C23/10)*100</f>
        <v>41</v>
      </c>
      <c r="D24">
        <f>(D23/15)*100</f>
        <v>38.75</v>
      </c>
      <c r="E24">
        <f>(E23/15)*100</f>
        <v>34.5</v>
      </c>
      <c r="F24">
        <f t="shared" si="3"/>
        <v>227.875</v>
      </c>
      <c r="G24">
        <f t="shared" si="3"/>
        <v>455.75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Kristijan</dc:creator>
  <cp:lastModifiedBy>Kristijan</cp:lastModifiedBy>
  <dcterms:created xsi:type="dcterms:W3CDTF">2015-06-05T18:19:34Z</dcterms:created>
  <dcterms:modified xsi:type="dcterms:W3CDTF">2020-03-02T01:34:00Z</dcterms:modified>
</cp:coreProperties>
</file>