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ievakristina/repositories/hive/"/>
    </mc:Choice>
  </mc:AlternateContent>
  <xr:revisionPtr revIDLastSave="0" documentId="13_ncr:1_{E8AFB307-5BAC-914C-B919-4D58238E7637}" xr6:coauthVersionLast="47" xr6:coauthVersionMax="47" xr10:uidLastSave="{00000000-0000-0000-0000-000000000000}"/>
  <bookViews>
    <workbookView xWindow="240" yWindow="760" windowWidth="29660" windowHeight="15760" xr2:uid="{00000000-000D-0000-FFFF-FFFF00000000}"/>
  </bookViews>
  <sheets>
    <sheet name="LOB distribution" sheetId="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9" l="1"/>
  <c r="G31" i="9"/>
  <c r="G24" i="9"/>
  <c r="G16" i="9"/>
  <c r="G13" i="9"/>
  <c r="G12" i="9"/>
  <c r="G11" i="9"/>
  <c r="G10" i="9"/>
  <c r="G22" i="9"/>
  <c r="G9" i="9"/>
  <c r="G7" i="9"/>
  <c r="G3" i="9"/>
  <c r="G4" i="9"/>
  <c r="G5" i="9"/>
  <c r="G6" i="9"/>
  <c r="G8" i="9"/>
  <c r="G14" i="9"/>
  <c r="G15" i="9"/>
  <c r="G17" i="9"/>
  <c r="G18" i="9"/>
  <c r="G19" i="9"/>
  <c r="G20" i="9"/>
  <c r="G21" i="9"/>
  <c r="G23" i="9"/>
  <c r="G25" i="9"/>
  <c r="G26" i="9"/>
  <c r="G27" i="9"/>
  <c r="G28" i="9"/>
  <c r="G29" i="9"/>
  <c r="G2" i="9"/>
</calcChain>
</file>

<file path=xl/sharedStrings.xml><?xml version="1.0" encoding="utf-8"?>
<sst xmlns="http://schemas.openxmlformats.org/spreadsheetml/2006/main" count="121" uniqueCount="64">
  <si>
    <t>Comments</t>
  </si>
  <si>
    <t>Abu Dhabi</t>
  </si>
  <si>
    <t>Flight</t>
  </si>
  <si>
    <t>None</t>
  </si>
  <si>
    <t>Berlin</t>
  </si>
  <si>
    <t>London</t>
  </si>
  <si>
    <t>Sydney</t>
  </si>
  <si>
    <t>Perth</t>
  </si>
  <si>
    <t>Cluster</t>
  </si>
  <si>
    <t>Missing LOB</t>
  </si>
  <si>
    <t>Source Location</t>
  </si>
  <si>
    <t>type</t>
  </si>
  <si>
    <t>travel (USD)</t>
  </si>
  <si>
    <t xml:space="preserve"> stay (USD)</t>
  </si>
  <si>
    <t xml:space="preserve">Total </t>
  </si>
  <si>
    <t>Ventures</t>
  </si>
  <si>
    <t>NY</t>
  </si>
  <si>
    <t>flight</t>
  </si>
  <si>
    <t>MB</t>
  </si>
  <si>
    <t>none</t>
  </si>
  <si>
    <t>Ventures, Delivery</t>
  </si>
  <si>
    <t>NY, Boston</t>
  </si>
  <si>
    <t>243, 203</t>
  </si>
  <si>
    <t>2 nights</t>
  </si>
  <si>
    <t>MB/NY, Sao Paulo</t>
  </si>
  <si>
    <t xml:space="preserve"> 5787 MB / 6935 NY , 370 SP</t>
  </si>
  <si>
    <t xml:space="preserve">2 nights for Ventures people, </t>
  </si>
  <si>
    <t>Delivery</t>
  </si>
  <si>
    <t>Shenzhen/ HongKong / Singapore</t>
  </si>
  <si>
    <t>1532 SZX / 2000 HK / 2915 S</t>
  </si>
  <si>
    <t>Assuming Singapore travels to tokyo</t>
  </si>
  <si>
    <t>Berlin/ London</t>
  </si>
  <si>
    <t>240 B/ 305 L</t>
  </si>
  <si>
    <t>V- Berlin D-Munich</t>
  </si>
  <si>
    <t>170, 225</t>
  </si>
  <si>
    <t>train</t>
  </si>
  <si>
    <t>London, Munich</t>
  </si>
  <si>
    <t>230 L / 290 M</t>
  </si>
  <si>
    <t>Boston</t>
  </si>
  <si>
    <t>Chicago</t>
  </si>
  <si>
    <t>Dallas</t>
  </si>
  <si>
    <t>Manhattan Beach, California</t>
  </si>
  <si>
    <t>New York City</t>
  </si>
  <si>
    <t>San Francisco</t>
  </si>
  <si>
    <t>Seattle</t>
  </si>
  <si>
    <t>Toronto</t>
  </si>
  <si>
    <t>Washington, D.C.</t>
  </si>
  <si>
    <t>Bogotá</t>
  </si>
  <si>
    <t>Santiago</t>
  </si>
  <si>
    <t>São Paulo</t>
  </si>
  <si>
    <t>Singapore</t>
  </si>
  <si>
    <t>Shanghai</t>
  </si>
  <si>
    <t>Tokyo</t>
  </si>
  <si>
    <t>Gurgaon</t>
  </si>
  <si>
    <t>Bangalore</t>
  </si>
  <si>
    <t>Casablanca</t>
  </si>
  <si>
    <t>Paris</t>
  </si>
  <si>
    <t>Milan</t>
  </si>
  <si>
    <t>Munich</t>
  </si>
  <si>
    <t>Barcelona</t>
  </si>
  <si>
    <t>Madrid</t>
  </si>
  <si>
    <t>Stockholm</t>
  </si>
  <si>
    <t>Frankfurt</t>
  </si>
  <si>
    <t>Zürich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</si>
</sst>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7E191-5D47-44D7-A518-4BB7E79C7BCD}">
  <dimension ref="A1:H31"/>
  <sheetViews>
    <sheetView tabSelected="1" workbookViewId="0">
      <selection activeCell="A34" sqref="A34"/>
    </sheetView>
  </sheetViews>
  <sheetFormatPr baseColWidth="10" defaultColWidth="8.83203125" defaultRowHeight="15" x14ac:dyDescent="0.2"/>
  <cols>
    <col min="1" max="1" width="25" customWidth="1"/>
    <col min="2" max="2" width="27.5" customWidth="1"/>
    <col min="3" max="3" width="43.83203125" customWidth="1"/>
    <col min="5" max="5" width="39.33203125" customWidth="1"/>
    <col min="6" max="7" width="17.6640625" customWidth="1"/>
    <col min="8" max="8" width="52.5" customWidth="1"/>
  </cols>
  <sheetData>
    <row r="1" spans="1:8" x14ac:dyDescent="0.2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0</v>
      </c>
    </row>
    <row r="2" spans="1:8" x14ac:dyDescent="0.2">
      <c r="A2" s="2" t="s">
        <v>38</v>
      </c>
      <c r="B2" t="s">
        <v>15</v>
      </c>
      <c r="C2" t="s">
        <v>16</v>
      </c>
      <c r="D2" t="s">
        <v>17</v>
      </c>
      <c r="E2">
        <v>150</v>
      </c>
      <c r="F2">
        <v>250</v>
      </c>
      <c r="G2">
        <f>E2+F2</f>
        <v>400</v>
      </c>
    </row>
    <row r="3" spans="1:8" x14ac:dyDescent="0.2">
      <c r="A3" s="2" t="s">
        <v>39</v>
      </c>
      <c r="B3" t="s">
        <v>3</v>
      </c>
      <c r="G3">
        <f t="shared" ref="G3:G30" si="0">E3+F3</f>
        <v>0</v>
      </c>
    </row>
    <row r="4" spans="1:8" x14ac:dyDescent="0.2">
      <c r="A4" s="2" t="s">
        <v>40</v>
      </c>
      <c r="B4" t="s">
        <v>3</v>
      </c>
      <c r="G4">
        <f t="shared" si="0"/>
        <v>0</v>
      </c>
    </row>
    <row r="5" spans="1:8" x14ac:dyDescent="0.2">
      <c r="A5" s="2" t="s">
        <v>41</v>
      </c>
      <c r="B5" t="s">
        <v>3</v>
      </c>
      <c r="G5">
        <f t="shared" si="0"/>
        <v>0</v>
      </c>
    </row>
    <row r="6" spans="1:8" x14ac:dyDescent="0.2">
      <c r="A6" s="2" t="s">
        <v>42</v>
      </c>
      <c r="B6" t="s">
        <v>3</v>
      </c>
      <c r="G6">
        <f t="shared" si="0"/>
        <v>0</v>
      </c>
    </row>
    <row r="7" spans="1:8" x14ac:dyDescent="0.2">
      <c r="A7" s="2" t="s">
        <v>43</v>
      </c>
      <c r="B7" t="s">
        <v>15</v>
      </c>
      <c r="C7" t="s">
        <v>18</v>
      </c>
      <c r="D7" t="s">
        <v>17</v>
      </c>
      <c r="E7">
        <v>160</v>
      </c>
      <c r="F7" t="s">
        <v>19</v>
      </c>
      <c r="G7">
        <f>E7</f>
        <v>160</v>
      </c>
    </row>
    <row r="8" spans="1:8" x14ac:dyDescent="0.2">
      <c r="A8" s="2" t="s">
        <v>44</v>
      </c>
      <c r="B8" t="s">
        <v>15</v>
      </c>
      <c r="C8" t="s">
        <v>18</v>
      </c>
      <c r="D8" t="s">
        <v>17</v>
      </c>
      <c r="E8">
        <v>170</v>
      </c>
      <c r="F8">
        <v>281</v>
      </c>
      <c r="G8">
        <f t="shared" si="0"/>
        <v>451</v>
      </c>
    </row>
    <row r="9" spans="1:8" x14ac:dyDescent="0.2">
      <c r="A9" s="2" t="s">
        <v>45</v>
      </c>
      <c r="B9" t="s">
        <v>15</v>
      </c>
      <c r="C9" t="s">
        <v>16</v>
      </c>
      <c r="D9" t="s">
        <v>17</v>
      </c>
      <c r="E9">
        <v>235</v>
      </c>
      <c r="F9" t="s">
        <v>19</v>
      </c>
      <c r="G9">
        <f>E9</f>
        <v>235</v>
      </c>
    </row>
    <row r="10" spans="1:8" x14ac:dyDescent="0.2">
      <c r="A10" s="2" t="s">
        <v>46</v>
      </c>
      <c r="B10" t="s">
        <v>20</v>
      </c>
      <c r="C10" t="s">
        <v>21</v>
      </c>
      <c r="D10" t="s">
        <v>17</v>
      </c>
      <c r="E10" t="s">
        <v>22</v>
      </c>
      <c r="F10" t="s">
        <v>19</v>
      </c>
      <c r="G10">
        <f>243+203</f>
        <v>446</v>
      </c>
    </row>
    <row r="11" spans="1:8" x14ac:dyDescent="0.2">
      <c r="A11" s="2" t="s">
        <v>47</v>
      </c>
      <c r="B11" t="s">
        <v>15</v>
      </c>
      <c r="C11" t="s">
        <v>18</v>
      </c>
      <c r="D11" t="s">
        <v>17</v>
      </c>
      <c r="E11">
        <v>1245</v>
      </c>
      <c r="F11">
        <v>210</v>
      </c>
      <c r="G11">
        <f>E11+(F11 * 2)</f>
        <v>1665</v>
      </c>
      <c r="H11" t="s">
        <v>23</v>
      </c>
    </row>
    <row r="12" spans="1:8" x14ac:dyDescent="0.2">
      <c r="A12" s="2" t="s">
        <v>48</v>
      </c>
      <c r="B12" t="s">
        <v>20</v>
      </c>
      <c r="C12" t="s">
        <v>24</v>
      </c>
      <c r="D12" t="s">
        <v>17</v>
      </c>
      <c r="E12" t="s">
        <v>25</v>
      </c>
      <c r="F12">
        <v>161</v>
      </c>
      <c r="G12">
        <f>(5787 + (161*2)) + (370+F12)</f>
        <v>6640</v>
      </c>
      <c r="H12" t="s">
        <v>26</v>
      </c>
    </row>
    <row r="13" spans="1:8" x14ac:dyDescent="0.2">
      <c r="A13" s="2" t="s">
        <v>49</v>
      </c>
      <c r="B13" t="s">
        <v>15</v>
      </c>
      <c r="C13" t="s">
        <v>16</v>
      </c>
      <c r="D13" t="s">
        <v>17</v>
      </c>
      <c r="E13">
        <v>4550</v>
      </c>
      <c r="F13">
        <v>104</v>
      </c>
      <c r="G13">
        <f>E13+(F13*2)</f>
        <v>4758</v>
      </c>
      <c r="H13" t="s">
        <v>23</v>
      </c>
    </row>
    <row r="14" spans="1:8" x14ac:dyDescent="0.2">
      <c r="A14" s="2" t="s">
        <v>50</v>
      </c>
      <c r="B14" t="s">
        <v>3</v>
      </c>
      <c r="G14">
        <f t="shared" si="0"/>
        <v>0</v>
      </c>
    </row>
    <row r="15" spans="1:8" x14ac:dyDescent="0.2">
      <c r="A15" s="2" t="s">
        <v>51</v>
      </c>
      <c r="B15" t="s">
        <v>3</v>
      </c>
      <c r="G15">
        <f t="shared" si="0"/>
        <v>0</v>
      </c>
    </row>
    <row r="16" spans="1:8" x14ac:dyDescent="0.2">
      <c r="A16" s="2" t="s">
        <v>52</v>
      </c>
      <c r="B16" t="s">
        <v>27</v>
      </c>
      <c r="C16" t="s">
        <v>28</v>
      </c>
      <c r="D16" t="s">
        <v>17</v>
      </c>
      <c r="E16" t="s">
        <v>29</v>
      </c>
      <c r="F16">
        <v>230</v>
      </c>
      <c r="G16">
        <f>F16+2915</f>
        <v>3145</v>
      </c>
      <c r="H16" t="s">
        <v>30</v>
      </c>
    </row>
    <row r="17" spans="1:7" x14ac:dyDescent="0.2">
      <c r="A17" s="2" t="s">
        <v>7</v>
      </c>
      <c r="B17" t="s">
        <v>15</v>
      </c>
      <c r="C17" t="s">
        <v>6</v>
      </c>
      <c r="D17" t="s">
        <v>17</v>
      </c>
      <c r="E17">
        <v>2508</v>
      </c>
      <c r="F17">
        <v>165</v>
      </c>
      <c r="G17">
        <f t="shared" si="0"/>
        <v>2673</v>
      </c>
    </row>
    <row r="18" spans="1:7" x14ac:dyDescent="0.2">
      <c r="A18" s="2" t="s">
        <v>6</v>
      </c>
      <c r="B18" t="s">
        <v>27</v>
      </c>
      <c r="C18" t="s">
        <v>7</v>
      </c>
      <c r="D18" t="s">
        <v>17</v>
      </c>
      <c r="E18">
        <v>2720</v>
      </c>
      <c r="F18">
        <v>190</v>
      </c>
      <c r="G18">
        <f t="shared" si="0"/>
        <v>2910</v>
      </c>
    </row>
    <row r="19" spans="1:7" x14ac:dyDescent="0.2">
      <c r="A19" s="2" t="s">
        <v>53</v>
      </c>
      <c r="B19" t="s">
        <v>3</v>
      </c>
      <c r="G19">
        <f t="shared" si="0"/>
        <v>0</v>
      </c>
    </row>
    <row r="20" spans="1:7" x14ac:dyDescent="0.2">
      <c r="A20" s="2" t="s">
        <v>54</v>
      </c>
      <c r="B20" t="s">
        <v>15</v>
      </c>
      <c r="C20" t="s">
        <v>1</v>
      </c>
      <c r="D20" t="s">
        <v>17</v>
      </c>
      <c r="E20">
        <v>336</v>
      </c>
      <c r="F20">
        <v>83</v>
      </c>
      <c r="G20">
        <f t="shared" si="0"/>
        <v>419</v>
      </c>
    </row>
    <row r="21" spans="1:7" x14ac:dyDescent="0.2">
      <c r="A21" s="2" t="s">
        <v>55</v>
      </c>
      <c r="B21" t="s">
        <v>3</v>
      </c>
      <c r="G21">
        <f t="shared" si="0"/>
        <v>0</v>
      </c>
    </row>
    <row r="22" spans="1:7" x14ac:dyDescent="0.2">
      <c r="A22" s="2" t="s">
        <v>56</v>
      </c>
      <c r="B22" t="s">
        <v>15</v>
      </c>
      <c r="C22" t="s">
        <v>31</v>
      </c>
      <c r="D22" t="s">
        <v>17</v>
      </c>
      <c r="E22" t="s">
        <v>32</v>
      </c>
      <c r="F22">
        <v>240</v>
      </c>
      <c r="G22">
        <f>F22+240</f>
        <v>480</v>
      </c>
    </row>
    <row r="23" spans="1:7" x14ac:dyDescent="0.2">
      <c r="A23" s="2" t="s">
        <v>4</v>
      </c>
      <c r="B23" t="s">
        <v>3</v>
      </c>
      <c r="G23">
        <f t="shared" si="0"/>
        <v>0</v>
      </c>
    </row>
    <row r="24" spans="1:7" x14ac:dyDescent="0.2">
      <c r="A24" s="2" t="s">
        <v>57</v>
      </c>
      <c r="B24" t="s">
        <v>20</v>
      </c>
      <c r="C24" t="s">
        <v>33</v>
      </c>
      <c r="D24" t="s">
        <v>17</v>
      </c>
      <c r="E24" t="s">
        <v>34</v>
      </c>
      <c r="G24">
        <f>170+225</f>
        <v>395</v>
      </c>
    </row>
    <row r="25" spans="1:7" x14ac:dyDescent="0.2">
      <c r="A25" s="2" t="s">
        <v>58</v>
      </c>
      <c r="B25" t="s">
        <v>15</v>
      </c>
      <c r="C25" t="s">
        <v>4</v>
      </c>
      <c r="D25" t="s">
        <v>35</v>
      </c>
      <c r="E25">
        <v>66</v>
      </c>
      <c r="G25">
        <f t="shared" si="0"/>
        <v>66</v>
      </c>
    </row>
    <row r="26" spans="1:7" x14ac:dyDescent="0.2">
      <c r="A26" s="2" t="s">
        <v>5</v>
      </c>
      <c r="B26" t="s">
        <v>3</v>
      </c>
      <c r="G26">
        <f t="shared" si="0"/>
        <v>0</v>
      </c>
    </row>
    <row r="27" spans="1:7" x14ac:dyDescent="0.2">
      <c r="A27" s="2" t="s">
        <v>59</v>
      </c>
      <c r="B27" t="s">
        <v>15</v>
      </c>
      <c r="C27" t="s">
        <v>5</v>
      </c>
      <c r="D27" t="s">
        <v>17</v>
      </c>
      <c r="E27">
        <v>333</v>
      </c>
      <c r="F27">
        <v>590</v>
      </c>
      <c r="G27">
        <f t="shared" si="0"/>
        <v>923</v>
      </c>
    </row>
    <row r="28" spans="1:7" x14ac:dyDescent="0.2">
      <c r="A28" s="2" t="s">
        <v>60</v>
      </c>
      <c r="B28" t="s">
        <v>15</v>
      </c>
      <c r="C28" t="s">
        <v>5</v>
      </c>
      <c r="D28" t="s">
        <v>17</v>
      </c>
      <c r="E28">
        <v>182</v>
      </c>
      <c r="F28">
        <v>120</v>
      </c>
      <c r="G28">
        <f t="shared" si="0"/>
        <v>302</v>
      </c>
    </row>
    <row r="29" spans="1:7" x14ac:dyDescent="0.2">
      <c r="A29" s="2" t="s">
        <v>61</v>
      </c>
      <c r="B29" t="s">
        <v>15</v>
      </c>
      <c r="C29" t="s">
        <v>4</v>
      </c>
      <c r="D29" t="s">
        <v>17</v>
      </c>
      <c r="E29">
        <v>130</v>
      </c>
      <c r="F29">
        <v>133</v>
      </c>
      <c r="G29">
        <f t="shared" si="0"/>
        <v>263</v>
      </c>
    </row>
    <row r="30" spans="1:7" x14ac:dyDescent="0.2">
      <c r="A30" s="2" t="s">
        <v>62</v>
      </c>
      <c r="B30" t="s">
        <v>15</v>
      </c>
      <c r="C30" t="s">
        <v>4</v>
      </c>
      <c r="D30" t="s">
        <v>17</v>
      </c>
      <c r="E30">
        <v>215</v>
      </c>
      <c r="F30">
        <v>130</v>
      </c>
      <c r="G30">
        <f t="shared" si="0"/>
        <v>345</v>
      </c>
    </row>
    <row r="31" spans="1:7" x14ac:dyDescent="0.2">
      <c r="A31" s="2" t="s">
        <v>63</v>
      </c>
      <c r="B31" t="s">
        <v>20</v>
      </c>
      <c r="C31" t="s">
        <v>36</v>
      </c>
      <c r="D31" t="s">
        <v>2</v>
      </c>
      <c r="E31" t="s">
        <v>37</v>
      </c>
      <c r="F31">
        <v>200</v>
      </c>
      <c r="G31">
        <f>(230 + F31) + (290 + F31)</f>
        <v>920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LOB distribution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Georgieva Kristina</cp:lastModifiedBy>
  <cp:revision/>
  <dcterms:created xsi:type="dcterms:W3CDTF">2023-05-16T09:47:54Z</dcterms:created>
  <dcterms:modified xsi:type="dcterms:W3CDTF">2023-10-03T15:09:44Z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d5c4f4-7a29-4385-b7a5-afbe2154ae6f_Enabled">
    <vt:lpwstr>true</vt:lpwstr>
  </property>
  <property fmtid="{D5CDD505-2E9C-101B-9397-08002B2CF9AE}" pid="3" name="MSIP_Label_b0d5c4f4-7a29-4385-b7a5-afbe2154ae6f_SetDate">
    <vt:lpwstr>2023-05-16T09:47:55Z</vt:lpwstr>
  </property>
  <property fmtid="{D5CDD505-2E9C-101B-9397-08002B2CF9AE}" pid="4" name="MSIP_Label_b0d5c4f4-7a29-4385-b7a5-afbe2154ae6f_Method">
    <vt:lpwstr>Standard</vt:lpwstr>
  </property>
  <property fmtid="{D5CDD505-2E9C-101B-9397-08002B2CF9AE}" pid="5" name="MSIP_Label_b0d5c4f4-7a29-4385-b7a5-afbe2154ae6f_Name">
    <vt:lpwstr>Confidential</vt:lpwstr>
  </property>
  <property fmtid="{D5CDD505-2E9C-101B-9397-08002B2CF9AE}" pid="6" name="MSIP_Label_b0d5c4f4-7a29-4385-b7a5-afbe2154ae6f_SiteId">
    <vt:lpwstr>2dfb2f0b-4d21-4268-9559-72926144c918</vt:lpwstr>
  </property>
  <property fmtid="{D5CDD505-2E9C-101B-9397-08002B2CF9AE}" pid="7" name="MSIP_Label_b0d5c4f4-7a29-4385-b7a5-afbe2154ae6f_ActionId">
    <vt:lpwstr>12732a92-d228-4412-9e7c-5f6f2865746d</vt:lpwstr>
  </property>
  <property fmtid="{D5CDD505-2E9C-101B-9397-08002B2CF9AE}" pid="8" name="MSIP_Label_b0d5c4f4-7a29-4385-b7a5-afbe2154ae6f_ContentBits">
    <vt:lpwstr>0</vt:lpwstr>
  </property>
</Properties>
</file>