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ecm/teach/421/MinnRecSys/asgn/hw2/"/>
    </mc:Choice>
  </mc:AlternateContent>
  <xr:revisionPtr revIDLastSave="0" documentId="10_ncr:8140008_{1B61D645-BBB7-994F-8A00-62DEBEA43F53}" xr6:coauthVersionLast="34" xr6:coauthVersionMax="34" xr10:uidLastSave="{00000000-0000-0000-0000-000000000000}"/>
  <bookViews>
    <workbookView xWindow="600" yWindow="1180" windowWidth="27680" windowHeight="16460" tabRatio="500"/>
  </bookViews>
  <sheets>
    <sheet name="Sheet1" sheetId="1" r:id="rId1"/>
  </sheets>
  <calcPr calcId="162913" concurrentCalc="0"/>
</workbook>
</file>

<file path=xl/calcChain.xml><?xml version="1.0" encoding="utf-8"?>
<calcChain xmlns="http://schemas.openxmlformats.org/spreadsheetml/2006/main">
  <c r="U34" i="1" l="1"/>
  <c r="V34" i="1"/>
  <c r="U35" i="1"/>
  <c r="V35" i="1"/>
  <c r="U36" i="1"/>
  <c r="V36" i="1"/>
  <c r="U37" i="1"/>
  <c r="V37" i="1"/>
  <c r="U38" i="1"/>
  <c r="V38" i="1"/>
  <c r="U39" i="1"/>
  <c r="V39" i="1"/>
  <c r="U40" i="1"/>
  <c r="V40" i="1"/>
  <c r="U41" i="1"/>
  <c r="V41" i="1"/>
  <c r="U42" i="1"/>
  <c r="V42" i="1"/>
  <c r="U43" i="1"/>
  <c r="V43" i="1"/>
  <c r="U44" i="1"/>
  <c r="V44" i="1"/>
  <c r="U45" i="1"/>
  <c r="V45" i="1"/>
  <c r="U46" i="1"/>
  <c r="V46" i="1"/>
  <c r="U47" i="1"/>
  <c r="V47" i="1"/>
  <c r="U48" i="1"/>
  <c r="V48" i="1"/>
  <c r="U49" i="1"/>
  <c r="V49" i="1"/>
  <c r="U50" i="1"/>
  <c r="V50" i="1"/>
  <c r="U51" i="1"/>
  <c r="V51" i="1"/>
  <c r="U52" i="1"/>
  <c r="V52" i="1"/>
  <c r="V33" i="1"/>
  <c r="U33" i="1"/>
  <c r="K63" i="1"/>
  <c r="J63" i="1"/>
  <c r="I63" i="1"/>
  <c r="H63" i="1"/>
  <c r="G63" i="1"/>
  <c r="F63" i="1"/>
  <c r="E63" i="1"/>
  <c r="D63" i="1"/>
  <c r="C63" i="1"/>
  <c r="B63" i="1"/>
  <c r="K62" i="1"/>
  <c r="J62" i="1"/>
  <c r="I62" i="1"/>
  <c r="H62" i="1"/>
  <c r="G62" i="1"/>
  <c r="F62" i="1"/>
  <c r="E62" i="1"/>
  <c r="D62" i="1"/>
  <c r="C62" i="1"/>
  <c r="B62" i="1"/>
  <c r="C24" i="1"/>
  <c r="D24" i="1"/>
  <c r="E24" i="1"/>
  <c r="F24" i="1"/>
  <c r="G24" i="1"/>
  <c r="H24" i="1"/>
  <c r="I24" i="1"/>
  <c r="J24" i="1"/>
  <c r="K24" i="1"/>
  <c r="B24" i="1"/>
  <c r="R34" i="1"/>
  <c r="S34" i="1"/>
  <c r="R35" i="1"/>
  <c r="S35" i="1"/>
  <c r="R36" i="1"/>
  <c r="S36" i="1"/>
  <c r="R37" i="1"/>
  <c r="S37" i="1"/>
  <c r="R38" i="1"/>
  <c r="S38" i="1"/>
  <c r="R39" i="1"/>
  <c r="S39" i="1"/>
  <c r="R40" i="1"/>
  <c r="S40" i="1"/>
  <c r="R41" i="1"/>
  <c r="S41" i="1"/>
  <c r="R42" i="1"/>
  <c r="S42" i="1"/>
  <c r="R43" i="1"/>
  <c r="S43" i="1"/>
  <c r="R44" i="1"/>
  <c r="S44" i="1"/>
  <c r="R45" i="1"/>
  <c r="S45" i="1"/>
  <c r="R46" i="1"/>
  <c r="S46" i="1"/>
  <c r="R47" i="1"/>
  <c r="S47" i="1"/>
  <c r="R48" i="1"/>
  <c r="S48" i="1"/>
  <c r="R49" i="1"/>
  <c r="S49" i="1"/>
  <c r="R50" i="1"/>
  <c r="S50" i="1"/>
  <c r="R51" i="1"/>
  <c r="S51" i="1"/>
  <c r="R52" i="1"/>
  <c r="S52" i="1"/>
  <c r="S33" i="1"/>
  <c r="R33" i="1"/>
  <c r="C55" i="1"/>
  <c r="D55" i="1"/>
  <c r="E55" i="1"/>
  <c r="F55" i="1"/>
  <c r="G55" i="1"/>
  <c r="H55" i="1"/>
  <c r="I55" i="1"/>
  <c r="J55" i="1"/>
  <c r="K55" i="1"/>
  <c r="C56" i="1"/>
  <c r="D56" i="1"/>
  <c r="E56" i="1"/>
  <c r="F56" i="1"/>
  <c r="G56" i="1"/>
  <c r="H56" i="1"/>
  <c r="I56" i="1"/>
  <c r="J56" i="1"/>
  <c r="K56" i="1"/>
  <c r="B56" i="1"/>
  <c r="B55" i="1"/>
  <c r="B52" i="1"/>
  <c r="C52" i="1"/>
  <c r="D52" i="1"/>
  <c r="E52" i="1"/>
  <c r="F52" i="1"/>
  <c r="G52" i="1"/>
  <c r="H52" i="1"/>
  <c r="I52" i="1"/>
  <c r="J52" i="1"/>
  <c r="K52" i="1"/>
  <c r="C33" i="1"/>
  <c r="D33" i="1"/>
  <c r="E33" i="1"/>
  <c r="F33" i="1"/>
  <c r="G33" i="1"/>
  <c r="H33" i="1"/>
  <c r="I33" i="1"/>
  <c r="J33" i="1"/>
  <c r="K33" i="1"/>
  <c r="C34" i="1"/>
  <c r="D34" i="1"/>
  <c r="E34" i="1"/>
  <c r="F34" i="1"/>
  <c r="G34" i="1"/>
  <c r="H34" i="1"/>
  <c r="I34" i="1"/>
  <c r="J34" i="1"/>
  <c r="K34" i="1"/>
  <c r="C35" i="1"/>
  <c r="D35" i="1"/>
  <c r="E35" i="1"/>
  <c r="F35" i="1"/>
  <c r="G35" i="1"/>
  <c r="H35" i="1"/>
  <c r="I35" i="1"/>
  <c r="J35" i="1"/>
  <c r="K35" i="1"/>
  <c r="C36" i="1"/>
  <c r="D36" i="1"/>
  <c r="E36" i="1"/>
  <c r="F36" i="1"/>
  <c r="G36" i="1"/>
  <c r="H36" i="1"/>
  <c r="I36" i="1"/>
  <c r="J36" i="1"/>
  <c r="K36" i="1"/>
  <c r="C37" i="1"/>
  <c r="D37" i="1"/>
  <c r="E37" i="1"/>
  <c r="F37" i="1"/>
  <c r="G37" i="1"/>
  <c r="H37" i="1"/>
  <c r="I37" i="1"/>
  <c r="J37" i="1"/>
  <c r="K37" i="1"/>
  <c r="C38" i="1"/>
  <c r="D38" i="1"/>
  <c r="E38" i="1"/>
  <c r="F38" i="1"/>
  <c r="G38" i="1"/>
  <c r="H38" i="1"/>
  <c r="I38" i="1"/>
  <c r="J38" i="1"/>
  <c r="K38" i="1"/>
  <c r="C39" i="1"/>
  <c r="D39" i="1"/>
  <c r="E39" i="1"/>
  <c r="F39" i="1"/>
  <c r="G39" i="1"/>
  <c r="H39" i="1"/>
  <c r="I39" i="1"/>
  <c r="J39" i="1"/>
  <c r="K39" i="1"/>
  <c r="C40" i="1"/>
  <c r="D40" i="1"/>
  <c r="E40" i="1"/>
  <c r="F40" i="1"/>
  <c r="G40" i="1"/>
  <c r="H40" i="1"/>
  <c r="I40" i="1"/>
  <c r="J40" i="1"/>
  <c r="K40" i="1"/>
  <c r="C41" i="1"/>
  <c r="D41" i="1"/>
  <c r="E41" i="1"/>
  <c r="F41" i="1"/>
  <c r="G41" i="1"/>
  <c r="H41" i="1"/>
  <c r="I41" i="1"/>
  <c r="J41" i="1"/>
  <c r="K41" i="1"/>
  <c r="C42" i="1"/>
  <c r="D42" i="1"/>
  <c r="E42" i="1"/>
  <c r="F42" i="1"/>
  <c r="G42" i="1"/>
  <c r="H42" i="1"/>
  <c r="I42" i="1"/>
  <c r="J42" i="1"/>
  <c r="K42" i="1"/>
  <c r="C43" i="1"/>
  <c r="D43" i="1"/>
  <c r="E43" i="1"/>
  <c r="F43" i="1"/>
  <c r="G43" i="1"/>
  <c r="H43" i="1"/>
  <c r="I43" i="1"/>
  <c r="J43" i="1"/>
  <c r="K43" i="1"/>
  <c r="C44" i="1"/>
  <c r="D44" i="1"/>
  <c r="E44" i="1"/>
  <c r="F44" i="1"/>
  <c r="G44" i="1"/>
  <c r="H44" i="1"/>
  <c r="I44" i="1"/>
  <c r="J44" i="1"/>
  <c r="K44" i="1"/>
  <c r="C45" i="1"/>
  <c r="D45" i="1"/>
  <c r="E45" i="1"/>
  <c r="F45" i="1"/>
  <c r="G45" i="1"/>
  <c r="H45" i="1"/>
  <c r="I45" i="1"/>
  <c r="J45" i="1"/>
  <c r="K45" i="1"/>
  <c r="C46" i="1"/>
  <c r="D46" i="1"/>
  <c r="E46" i="1"/>
  <c r="F46" i="1"/>
  <c r="G46" i="1"/>
  <c r="H46" i="1"/>
  <c r="I46" i="1"/>
  <c r="J46" i="1"/>
  <c r="K46" i="1"/>
  <c r="C47" i="1"/>
  <c r="D47" i="1"/>
  <c r="E47" i="1"/>
  <c r="F47" i="1"/>
  <c r="G47" i="1"/>
  <c r="H47" i="1"/>
  <c r="I47" i="1"/>
  <c r="J47" i="1"/>
  <c r="K47" i="1"/>
  <c r="C48" i="1"/>
  <c r="D48" i="1"/>
  <c r="E48" i="1"/>
  <c r="F48" i="1"/>
  <c r="G48" i="1"/>
  <c r="H48" i="1"/>
  <c r="I48" i="1"/>
  <c r="J48" i="1"/>
  <c r="K48" i="1"/>
  <c r="C49" i="1"/>
  <c r="D49" i="1"/>
  <c r="E49" i="1"/>
  <c r="F49" i="1"/>
  <c r="G49" i="1"/>
  <c r="H49" i="1"/>
  <c r="I49" i="1"/>
  <c r="J49" i="1"/>
  <c r="K49" i="1"/>
  <c r="C50" i="1"/>
  <c r="D50" i="1"/>
  <c r="E50" i="1"/>
  <c r="F50" i="1"/>
  <c r="G50" i="1"/>
  <c r="H50" i="1"/>
  <c r="I50" i="1"/>
  <c r="J50" i="1"/>
  <c r="K50" i="1"/>
  <c r="C51" i="1"/>
  <c r="D51" i="1"/>
  <c r="E51" i="1"/>
  <c r="F51" i="1"/>
  <c r="G51" i="1"/>
  <c r="H51" i="1"/>
  <c r="I51" i="1"/>
  <c r="J51" i="1"/>
  <c r="K51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33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" i="1"/>
  <c r="C28" i="1"/>
  <c r="D28" i="1"/>
  <c r="E28" i="1"/>
  <c r="F28" i="1"/>
  <c r="G28" i="1"/>
  <c r="H28" i="1"/>
  <c r="I28" i="1"/>
  <c r="J28" i="1"/>
  <c r="K28" i="1"/>
  <c r="B28" i="1"/>
  <c r="C27" i="1"/>
  <c r="D27" i="1"/>
  <c r="E27" i="1"/>
  <c r="F27" i="1"/>
  <c r="G27" i="1"/>
  <c r="H27" i="1"/>
  <c r="I27" i="1"/>
  <c r="J27" i="1"/>
  <c r="K27" i="1"/>
  <c r="B27" i="1"/>
  <c r="K23" i="1"/>
  <c r="J23" i="1"/>
  <c r="I23" i="1"/>
  <c r="H23" i="1"/>
  <c r="G23" i="1"/>
  <c r="F23" i="1"/>
  <c r="E23" i="1"/>
  <c r="D23" i="1"/>
  <c r="C23" i="1"/>
  <c r="B23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<sst xmlns="http://schemas.openxmlformats.org/spreadsheetml/2006/main" count="85" uniqueCount="42">
  <si>
    <t>baseball</t>
  </si>
  <si>
    <t>economics</t>
  </si>
  <si>
    <t>politics</t>
  </si>
  <si>
    <t>Europe</t>
  </si>
  <si>
    <t>Asia</t>
  </si>
  <si>
    <t>soccer</t>
  </si>
  <si>
    <t>war</t>
  </si>
  <si>
    <t>security</t>
  </si>
  <si>
    <t>shopping</t>
  </si>
  <si>
    <t>family</t>
  </si>
  <si>
    <t>num-attr</t>
  </si>
  <si>
    <t>User 1</t>
  </si>
  <si>
    <t>User 2</t>
  </si>
  <si>
    <t>Pred1</t>
  </si>
  <si>
    <t>Pred2</t>
  </si>
  <si>
    <t>doc1</t>
  </si>
  <si>
    <t>doc2</t>
  </si>
  <si>
    <t>doc3</t>
  </si>
  <si>
    <t>doc4</t>
  </si>
  <si>
    <t>doc5</t>
  </si>
  <si>
    <t>doc6</t>
  </si>
  <si>
    <t>doc7</t>
  </si>
  <si>
    <t>doc8</t>
  </si>
  <si>
    <t>doc9</t>
  </si>
  <si>
    <t>doc10</t>
  </si>
  <si>
    <t>doc11</t>
  </si>
  <si>
    <t>doc12</t>
  </si>
  <si>
    <t>doc13</t>
  </si>
  <si>
    <t>doc14</t>
  </si>
  <si>
    <t>doc15</t>
  </si>
  <si>
    <t>doc16</t>
  </si>
  <si>
    <t>doc17</t>
  </si>
  <si>
    <t>doc18</t>
  </si>
  <si>
    <t>doc19</t>
  </si>
  <si>
    <t>doc20</t>
  </si>
  <si>
    <t>DF</t>
  </si>
  <si>
    <t>User Profiles</t>
  </si>
  <si>
    <t>User1</t>
  </si>
  <si>
    <t>User2</t>
  </si>
  <si>
    <t>Part 2</t>
  </si>
  <si>
    <t>IDF</t>
  </si>
  <si>
    <t>Part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</si>
</sst>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/>
    <xf numFmtId="0" fontId="1" fillId="0" borderId="0" xfId="0" applyFont="1" applyBorder="1" applyAlignment="1"/>
    <xf numFmtId="0" fontId="2" fillId="0" borderId="0" xfId="0" applyFont="1" applyBorder="1" applyAlignment="1"/>
    <xf numFmtId="0" fontId="2" fillId="2" borderId="0" xfId="0" applyFont="1" applyFill="1" applyBorder="1"/>
    <xf numFmtId="0" fontId="2" fillId="3" borderId="0" xfId="0" applyFont="1" applyFill="1" applyBorder="1"/>
    <xf numFmtId="0" fontId="2" fillId="4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"/>
  <sheetViews>
    <sheetView tabSelected="1" zoomScale="130" zoomScaleNormal="130" workbookViewId="0">
      <selection activeCell="V38" sqref="V38"/>
    </sheetView>
  </sheetViews>
  <sheetFormatPr baseColWidth="10" defaultColWidth="17.33203125" defaultRowHeight="15" customHeight="1" x14ac:dyDescent="0.15"/>
  <cols>
    <col min="1" max="11" width="7" customWidth="1"/>
    <col min="12" max="12" width="3.1640625" customWidth="1"/>
    <col min="13" max="13" width="9.1640625" customWidth="1"/>
    <col min="14" max="14" width="3.1640625" customWidth="1"/>
    <col min="15" max="16" width="5.83203125" customWidth="1"/>
    <col min="17" max="17" width="4" customWidth="1"/>
    <col min="18" max="19" width="9.5" customWidth="1"/>
    <col min="20" max="20" width="8.5" customWidth="1"/>
    <col min="21" max="22" width="10.5" customWidth="1"/>
  </cols>
  <sheetData>
    <row r="1" spans="1:19" ht="1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2" t="s">
        <v>10</v>
      </c>
      <c r="O1" s="1" t="s">
        <v>11</v>
      </c>
      <c r="P1" s="1" t="s">
        <v>12</v>
      </c>
      <c r="Q1" s="1"/>
      <c r="R1" s="3" t="s">
        <v>13</v>
      </c>
      <c r="S1" s="3" t="s">
        <v>14</v>
      </c>
    </row>
    <row r="2" spans="1:19" ht="15" customHeight="1" x14ac:dyDescent="0.2">
      <c r="A2" s="1" t="s">
        <v>15</v>
      </c>
      <c r="B2" s="1">
        <v>1</v>
      </c>
      <c r="C2" s="1">
        <v>0</v>
      </c>
      <c r="D2" s="1">
        <v>1</v>
      </c>
      <c r="E2" s="1">
        <v>0</v>
      </c>
      <c r="F2" s="1">
        <v>1</v>
      </c>
      <c r="G2" s="1">
        <v>1</v>
      </c>
      <c r="H2" s="1">
        <v>0</v>
      </c>
      <c r="I2" s="1">
        <v>0</v>
      </c>
      <c r="J2" s="1">
        <v>0</v>
      </c>
      <c r="K2" s="1">
        <v>1</v>
      </c>
      <c r="M2">
        <f t="shared" ref="M2:M21" si="0">SUM(B2:K2)</f>
        <v>5</v>
      </c>
      <c r="O2" s="1">
        <v>1</v>
      </c>
      <c r="P2" s="1">
        <v>-1</v>
      </c>
      <c r="Q2" s="1"/>
      <c r="R2" s="1">
        <f>SUMPRODUCT($B2:$K2,$B$27:$K$27)</f>
        <v>4</v>
      </c>
      <c r="S2" s="5">
        <f>SUMPRODUCT($B2:$K2,$B$28:$K$28)</f>
        <v>-4</v>
      </c>
    </row>
    <row r="3" spans="1:19" ht="15" customHeight="1" x14ac:dyDescent="0.2">
      <c r="A3" s="1" t="s">
        <v>16</v>
      </c>
      <c r="B3" s="1">
        <v>0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M3">
        <f t="shared" si="0"/>
        <v>4</v>
      </c>
      <c r="O3" s="1">
        <v>-1</v>
      </c>
      <c r="P3" s="1">
        <v>1</v>
      </c>
      <c r="Q3" s="1"/>
      <c r="R3" s="1">
        <f t="shared" ref="R3:R21" si="1">SUMPRODUCT($B3:$K3,$B$27:$K$27)</f>
        <v>-4</v>
      </c>
      <c r="S3" s="1">
        <f t="shared" ref="S3:S21" si="2">SUMPRODUCT($B3:$K3,$B$28:$K$28)</f>
        <v>10</v>
      </c>
    </row>
    <row r="4" spans="1:19" ht="15" customHeight="1" x14ac:dyDescent="0.2">
      <c r="A4" s="1" t="s">
        <v>17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M4">
        <f t="shared" si="0"/>
        <v>3</v>
      </c>
      <c r="R4" s="1">
        <f t="shared" si="1"/>
        <v>2</v>
      </c>
      <c r="S4" s="1">
        <f t="shared" si="2"/>
        <v>0</v>
      </c>
    </row>
    <row r="5" spans="1:19" ht="15" customHeight="1" x14ac:dyDescent="0.2">
      <c r="A5" s="1" t="s">
        <v>18</v>
      </c>
      <c r="B5" s="1">
        <v>0</v>
      </c>
      <c r="C5" s="1">
        <v>0</v>
      </c>
      <c r="D5" s="1">
        <v>1</v>
      </c>
      <c r="E5" s="1">
        <v>1</v>
      </c>
      <c r="F5" s="1">
        <v>0</v>
      </c>
      <c r="G5" s="1">
        <v>0</v>
      </c>
      <c r="H5" s="1">
        <v>1</v>
      </c>
      <c r="I5" s="1">
        <v>1</v>
      </c>
      <c r="J5" s="1">
        <v>0</v>
      </c>
      <c r="K5" s="1">
        <v>0</v>
      </c>
      <c r="M5">
        <f t="shared" si="0"/>
        <v>4</v>
      </c>
      <c r="P5" s="1">
        <v>1</v>
      </c>
      <c r="Q5" s="1"/>
      <c r="R5" s="1">
        <f t="shared" si="1"/>
        <v>-3</v>
      </c>
      <c r="S5" s="1">
        <f t="shared" si="2"/>
        <v>8</v>
      </c>
    </row>
    <row r="6" spans="1:19" ht="15" customHeight="1" x14ac:dyDescent="0.2">
      <c r="A6" s="1" t="s">
        <v>19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1</v>
      </c>
      <c r="M6">
        <f t="shared" si="0"/>
        <v>3</v>
      </c>
      <c r="R6" s="1">
        <f t="shared" si="1"/>
        <v>-1</v>
      </c>
      <c r="S6" s="1">
        <f t="shared" si="2"/>
        <v>1</v>
      </c>
    </row>
    <row r="7" spans="1:19" ht="15" customHeight="1" x14ac:dyDescent="0.2">
      <c r="A7" s="1" t="s">
        <v>20</v>
      </c>
      <c r="B7" s="1">
        <v>1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M7">
        <f t="shared" si="0"/>
        <v>2</v>
      </c>
      <c r="O7" s="1">
        <v>1</v>
      </c>
      <c r="R7" s="1">
        <f t="shared" si="1"/>
        <v>3</v>
      </c>
      <c r="S7" s="1">
        <f t="shared" si="2"/>
        <v>1</v>
      </c>
    </row>
    <row r="8" spans="1:19" ht="15" customHeight="1" x14ac:dyDescent="0.2">
      <c r="A8" s="1" t="s">
        <v>21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1</v>
      </c>
      <c r="M8">
        <f t="shared" si="0"/>
        <v>2</v>
      </c>
      <c r="R8" s="1">
        <f t="shared" si="1"/>
        <v>-1</v>
      </c>
      <c r="S8" s="1">
        <f t="shared" si="2"/>
        <v>2</v>
      </c>
    </row>
    <row r="9" spans="1:19" ht="15" customHeight="1" x14ac:dyDescent="0.2">
      <c r="A9" s="1" t="s">
        <v>22</v>
      </c>
      <c r="B9" s="1">
        <v>0</v>
      </c>
      <c r="C9" s="1">
        <v>0</v>
      </c>
      <c r="D9" s="1">
        <v>1</v>
      </c>
      <c r="E9" s="1">
        <v>1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1</v>
      </c>
      <c r="M9">
        <f t="shared" si="0"/>
        <v>4</v>
      </c>
      <c r="R9" s="1">
        <f t="shared" si="1"/>
        <v>-2</v>
      </c>
      <c r="S9" s="1">
        <f t="shared" si="2"/>
        <v>4</v>
      </c>
    </row>
    <row r="10" spans="1:19" ht="15" customHeight="1" x14ac:dyDescent="0.2">
      <c r="A10" s="1" t="s">
        <v>23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1</v>
      </c>
      <c r="K10" s="1">
        <v>0</v>
      </c>
      <c r="M10">
        <f t="shared" si="0"/>
        <v>2</v>
      </c>
      <c r="R10" s="1">
        <f t="shared" si="1"/>
        <v>3</v>
      </c>
      <c r="S10" s="5">
        <f t="shared" si="2"/>
        <v>-2</v>
      </c>
    </row>
    <row r="11" spans="1:19" ht="15" customHeight="1" x14ac:dyDescent="0.2">
      <c r="A11" s="1" t="s">
        <v>24</v>
      </c>
      <c r="B11" s="1">
        <v>0</v>
      </c>
      <c r="C11" s="1">
        <v>1</v>
      </c>
      <c r="D11" s="1">
        <v>0</v>
      </c>
      <c r="E11" s="1">
        <v>0</v>
      </c>
      <c r="F11" s="1">
        <v>1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M11">
        <f t="shared" si="0"/>
        <v>3</v>
      </c>
      <c r="R11" s="1">
        <f t="shared" si="1"/>
        <v>-3</v>
      </c>
      <c r="S11" s="1">
        <f t="shared" si="2"/>
        <v>1</v>
      </c>
    </row>
    <row r="12" spans="1:19" ht="15" customHeight="1" x14ac:dyDescent="0.2">
      <c r="A12" s="1" t="s">
        <v>25</v>
      </c>
      <c r="B12" s="2">
        <v>0</v>
      </c>
      <c r="C12" s="1">
        <v>0</v>
      </c>
      <c r="D12" s="1">
        <v>1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M12">
        <f t="shared" si="0"/>
        <v>3</v>
      </c>
      <c r="R12" s="1">
        <f t="shared" si="1"/>
        <v>0</v>
      </c>
      <c r="S12" s="1">
        <f t="shared" si="2"/>
        <v>1</v>
      </c>
    </row>
    <row r="13" spans="1:19" ht="15" customHeight="1" x14ac:dyDescent="0.2">
      <c r="A13" s="1" t="s">
        <v>26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M13">
        <f t="shared" si="0"/>
        <v>3</v>
      </c>
      <c r="P13" s="1">
        <v>-1</v>
      </c>
      <c r="Q13" s="1"/>
      <c r="R13" s="1">
        <f t="shared" si="1"/>
        <v>4</v>
      </c>
      <c r="S13" s="5">
        <f t="shared" si="2"/>
        <v>-4</v>
      </c>
    </row>
    <row r="14" spans="1:19" ht="15" customHeight="1" x14ac:dyDescent="0.2">
      <c r="A14" s="1" t="s">
        <v>27</v>
      </c>
      <c r="B14" s="1">
        <v>0</v>
      </c>
      <c r="C14" s="1">
        <v>0</v>
      </c>
      <c r="D14" s="1">
        <v>1</v>
      </c>
      <c r="E14" s="1">
        <v>1</v>
      </c>
      <c r="F14" s="1">
        <v>1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M14">
        <f t="shared" si="0"/>
        <v>4</v>
      </c>
      <c r="R14" s="1">
        <f t="shared" si="1"/>
        <v>-2</v>
      </c>
      <c r="S14" s="1">
        <f t="shared" si="2"/>
        <v>7</v>
      </c>
    </row>
    <row r="15" spans="1:19" ht="15" customHeight="1" x14ac:dyDescent="0.2">
      <c r="A15" s="1" t="s">
        <v>28</v>
      </c>
      <c r="B15" s="1">
        <v>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M15">
        <f t="shared" si="0"/>
        <v>4</v>
      </c>
      <c r="R15" s="1">
        <f t="shared" si="1"/>
        <v>-2</v>
      </c>
      <c r="S15" s="1">
        <f t="shared" si="2"/>
        <v>7</v>
      </c>
    </row>
    <row r="16" spans="1:19" ht="15" customHeight="1" x14ac:dyDescent="0.2">
      <c r="A16" s="1" t="s">
        <v>29</v>
      </c>
      <c r="B16" s="1">
        <v>0</v>
      </c>
      <c r="C16" s="1">
        <v>0</v>
      </c>
      <c r="D16" s="1">
        <v>0</v>
      </c>
      <c r="E16" s="1">
        <v>1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M16">
        <f t="shared" si="0"/>
        <v>4</v>
      </c>
      <c r="R16" s="1">
        <f t="shared" si="1"/>
        <v>0</v>
      </c>
      <c r="S16" s="1">
        <f t="shared" si="2"/>
        <v>4</v>
      </c>
    </row>
    <row r="17" spans="1:22" ht="15" customHeight="1" x14ac:dyDescent="0.2">
      <c r="A17" s="1" t="s">
        <v>30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1</v>
      </c>
      <c r="K17" s="1">
        <v>0</v>
      </c>
      <c r="M17">
        <f t="shared" si="0"/>
        <v>3</v>
      </c>
      <c r="O17" s="1">
        <v>1</v>
      </c>
      <c r="R17" s="4">
        <f t="shared" si="1"/>
        <v>6</v>
      </c>
      <c r="S17" s="5">
        <f t="shared" si="2"/>
        <v>-4</v>
      </c>
    </row>
    <row r="18" spans="1:22" ht="15" customHeight="1" x14ac:dyDescent="0.2">
      <c r="A18" s="1" t="s">
        <v>31</v>
      </c>
      <c r="B18" s="1">
        <v>0</v>
      </c>
      <c r="C18" s="1">
        <v>1</v>
      </c>
      <c r="D18" s="1">
        <v>1</v>
      </c>
      <c r="E18" s="1">
        <v>1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M18">
        <f t="shared" si="0"/>
        <v>4</v>
      </c>
      <c r="P18" s="1">
        <v>1</v>
      </c>
      <c r="Q18" s="1"/>
      <c r="R18" s="1">
        <f t="shared" si="1"/>
        <v>-4</v>
      </c>
      <c r="S18" s="1">
        <f t="shared" si="2"/>
        <v>10</v>
      </c>
    </row>
    <row r="19" spans="1:22" ht="15" customHeight="1" x14ac:dyDescent="0.2">
      <c r="A19" s="1" t="s">
        <v>32</v>
      </c>
      <c r="B19" s="1">
        <v>0</v>
      </c>
      <c r="C19" s="1">
        <v>0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M19">
        <f t="shared" si="0"/>
        <v>2</v>
      </c>
      <c r="R19" s="1">
        <f t="shared" si="1"/>
        <v>1</v>
      </c>
      <c r="S19" s="1">
        <f t="shared" si="2"/>
        <v>3</v>
      </c>
    </row>
    <row r="20" spans="1:22" ht="15" customHeight="1" x14ac:dyDescent="0.2">
      <c r="A20" s="1" t="s">
        <v>33</v>
      </c>
      <c r="B20" s="1">
        <v>0</v>
      </c>
      <c r="C20" s="1">
        <v>1</v>
      </c>
      <c r="D20" s="1">
        <v>1</v>
      </c>
      <c r="E20" s="1">
        <v>0</v>
      </c>
      <c r="F20" s="1">
        <v>1</v>
      </c>
      <c r="G20" s="1">
        <v>0</v>
      </c>
      <c r="H20" s="1">
        <v>1</v>
      </c>
      <c r="I20" s="1">
        <v>0</v>
      </c>
      <c r="J20" s="1">
        <v>0</v>
      </c>
      <c r="K20" s="1">
        <v>1</v>
      </c>
      <c r="M20">
        <f t="shared" si="0"/>
        <v>5</v>
      </c>
      <c r="O20" s="1">
        <v>-1</v>
      </c>
      <c r="R20" s="1">
        <f t="shared" si="1"/>
        <v>-4</v>
      </c>
      <c r="S20" s="1">
        <f t="shared" si="2"/>
        <v>2</v>
      </c>
    </row>
    <row r="21" spans="1:22" ht="15" customHeight="1" x14ac:dyDescent="0.2">
      <c r="A21" s="1" t="s">
        <v>34</v>
      </c>
      <c r="B21" s="1">
        <v>0</v>
      </c>
      <c r="C21" s="1">
        <v>0</v>
      </c>
      <c r="D21" s="1">
        <v>1</v>
      </c>
      <c r="E21" s="1">
        <v>1</v>
      </c>
      <c r="F21" s="1">
        <v>0</v>
      </c>
      <c r="G21" s="1">
        <v>0</v>
      </c>
      <c r="H21" s="1">
        <v>1</v>
      </c>
      <c r="I21" s="1">
        <v>0</v>
      </c>
      <c r="J21" s="1">
        <v>1</v>
      </c>
      <c r="K21" s="1">
        <v>0</v>
      </c>
      <c r="M21">
        <f t="shared" si="0"/>
        <v>4</v>
      </c>
      <c r="R21" s="1">
        <f t="shared" si="1"/>
        <v>-1</v>
      </c>
      <c r="S21" s="1">
        <f t="shared" si="2"/>
        <v>5</v>
      </c>
    </row>
    <row r="23" spans="1:22" ht="15" customHeight="1" x14ac:dyDescent="0.2">
      <c r="A23" s="1" t="s">
        <v>35</v>
      </c>
      <c r="B23" s="1">
        <f t="shared" ref="B23:K23" si="3">SUM(B2:B21)</f>
        <v>4</v>
      </c>
      <c r="C23" s="1">
        <f t="shared" si="3"/>
        <v>6</v>
      </c>
      <c r="D23" s="1">
        <f t="shared" si="3"/>
        <v>10</v>
      </c>
      <c r="E23" s="1">
        <f t="shared" si="3"/>
        <v>11</v>
      </c>
      <c r="F23" s="1">
        <f t="shared" si="3"/>
        <v>6</v>
      </c>
      <c r="G23" s="1">
        <f t="shared" si="3"/>
        <v>6</v>
      </c>
      <c r="H23" s="1">
        <f t="shared" si="3"/>
        <v>7</v>
      </c>
      <c r="I23" s="1">
        <f t="shared" si="3"/>
        <v>6</v>
      </c>
      <c r="J23" s="1">
        <f t="shared" si="3"/>
        <v>7</v>
      </c>
      <c r="K23" s="1">
        <f t="shared" si="3"/>
        <v>5</v>
      </c>
    </row>
    <row r="24" spans="1:22" ht="15" customHeight="1" x14ac:dyDescent="0.2">
      <c r="A24" s="1" t="s">
        <v>40</v>
      </c>
      <c r="B24" s="1">
        <f>1/B23</f>
        <v>0.25</v>
      </c>
      <c r="C24" s="1">
        <f t="shared" ref="C24:K24" si="4">1/C23</f>
        <v>0.16666666666666666</v>
      </c>
      <c r="D24" s="1">
        <f t="shared" si="4"/>
        <v>0.1</v>
      </c>
      <c r="E24" s="1">
        <f t="shared" si="4"/>
        <v>9.0909090909090912E-2</v>
      </c>
      <c r="F24" s="1">
        <f t="shared" si="4"/>
        <v>0.16666666666666666</v>
      </c>
      <c r="G24" s="1">
        <f t="shared" si="4"/>
        <v>0.16666666666666666</v>
      </c>
      <c r="H24" s="1">
        <f t="shared" si="4"/>
        <v>0.14285714285714285</v>
      </c>
      <c r="I24" s="1">
        <f t="shared" si="4"/>
        <v>0.16666666666666666</v>
      </c>
      <c r="J24" s="1">
        <f t="shared" si="4"/>
        <v>0.14285714285714285</v>
      </c>
      <c r="K24" s="1">
        <f t="shared" si="4"/>
        <v>0.2</v>
      </c>
    </row>
    <row r="25" spans="1:22" ht="1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22" ht="15" customHeight="1" x14ac:dyDescent="0.2">
      <c r="A26" s="3" t="s">
        <v>36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22" ht="15" customHeight="1" x14ac:dyDescent="0.2">
      <c r="A27" s="3" t="s">
        <v>37</v>
      </c>
      <c r="B27" s="1">
        <f>SUMPRODUCT(B$2:B$21, $O$2:$O$21)</f>
        <v>3</v>
      </c>
      <c r="C27" s="1">
        <f t="shared" ref="C27:K27" si="5">SUMPRODUCT(C$2:C$21, $O$2:$O$21)</f>
        <v>-2</v>
      </c>
      <c r="D27" s="1">
        <f t="shared" si="5"/>
        <v>-1</v>
      </c>
      <c r="E27" s="1">
        <f t="shared" si="5"/>
        <v>0</v>
      </c>
      <c r="F27" s="1">
        <f t="shared" si="5"/>
        <v>0</v>
      </c>
      <c r="G27" s="1">
        <f t="shared" si="5"/>
        <v>2</v>
      </c>
      <c r="H27" s="1">
        <f t="shared" si="5"/>
        <v>-1</v>
      </c>
      <c r="I27" s="1">
        <f t="shared" si="5"/>
        <v>-1</v>
      </c>
      <c r="J27" s="1">
        <f t="shared" si="5"/>
        <v>1</v>
      </c>
      <c r="K27" s="1">
        <f t="shared" si="5"/>
        <v>0</v>
      </c>
    </row>
    <row r="28" spans="1:22" ht="15" customHeight="1" x14ac:dyDescent="0.2">
      <c r="A28" s="3" t="s">
        <v>38</v>
      </c>
      <c r="B28" s="1">
        <f>SUMPRODUCT(B$2:B$21, $P$2:$P$21)</f>
        <v>-2</v>
      </c>
      <c r="C28" s="1">
        <f t="shared" ref="C28:K28" si="6">SUMPRODUCT(C$2:C$21, $P$2:$P$21)</f>
        <v>2</v>
      </c>
      <c r="D28" s="1">
        <f t="shared" si="6"/>
        <v>2</v>
      </c>
      <c r="E28" s="1">
        <f t="shared" si="6"/>
        <v>3</v>
      </c>
      <c r="F28" s="1">
        <f t="shared" si="6"/>
        <v>-1</v>
      </c>
      <c r="G28" s="1">
        <f t="shared" si="6"/>
        <v>-2</v>
      </c>
      <c r="H28" s="1">
        <f t="shared" si="6"/>
        <v>0</v>
      </c>
      <c r="I28" s="1">
        <f t="shared" si="6"/>
        <v>3</v>
      </c>
      <c r="J28" s="1">
        <f t="shared" si="6"/>
        <v>0</v>
      </c>
      <c r="K28" s="1">
        <f t="shared" si="6"/>
        <v>-1</v>
      </c>
    </row>
    <row r="29" spans="1:22" ht="1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22" ht="1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22" ht="15" customHeight="1" x14ac:dyDescent="0.2">
      <c r="A31" s="6" t="s">
        <v>39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22" x14ac:dyDescent="0.2">
      <c r="A32" s="1"/>
      <c r="B32" s="1" t="s">
        <v>0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5</v>
      </c>
      <c r="H32" s="1" t="s">
        <v>6</v>
      </c>
      <c r="I32" s="1" t="s">
        <v>7</v>
      </c>
      <c r="J32" s="1" t="s">
        <v>8</v>
      </c>
      <c r="K32" s="1" t="s">
        <v>9</v>
      </c>
      <c r="M32" s="2" t="s">
        <v>10</v>
      </c>
      <c r="O32" s="1" t="s">
        <v>11</v>
      </c>
      <c r="P32" s="1" t="s">
        <v>12</v>
      </c>
      <c r="Q32" s="1"/>
      <c r="R32" s="3" t="s">
        <v>13</v>
      </c>
      <c r="S32" s="3" t="s">
        <v>14</v>
      </c>
      <c r="U32" s="3" t="s">
        <v>13</v>
      </c>
      <c r="V32" s="3" t="s">
        <v>14</v>
      </c>
    </row>
    <row r="33" spans="1:22" x14ac:dyDescent="0.2">
      <c r="A33" s="1" t="s">
        <v>15</v>
      </c>
      <c r="B33" s="1">
        <f>B2/SQRT($M2)</f>
        <v>0.44721359549995793</v>
      </c>
      <c r="C33" s="1">
        <f t="shared" ref="C33:K33" si="7">C2/SQRT($M2)</f>
        <v>0</v>
      </c>
      <c r="D33" s="1">
        <f t="shared" si="7"/>
        <v>0.44721359549995793</v>
      </c>
      <c r="E33" s="1">
        <f t="shared" si="7"/>
        <v>0</v>
      </c>
      <c r="F33" s="1">
        <f t="shared" si="7"/>
        <v>0.44721359549995793</v>
      </c>
      <c r="G33" s="1">
        <f t="shared" si="7"/>
        <v>0.44721359549995793</v>
      </c>
      <c r="H33" s="1">
        <f t="shared" si="7"/>
        <v>0</v>
      </c>
      <c r="I33" s="1">
        <f t="shared" si="7"/>
        <v>0</v>
      </c>
      <c r="J33" s="1">
        <f t="shared" si="7"/>
        <v>0</v>
      </c>
      <c r="K33" s="1">
        <f t="shared" si="7"/>
        <v>0.44721359549995793</v>
      </c>
      <c r="R33" s="1">
        <f>SUMPRODUCT($B33:$K33,$B$55:$K$55)</f>
        <v>1.0090187477611812</v>
      </c>
      <c r="S33" s="1">
        <f>SUMPRODUCT($B33:$K33,$B$56:$K$56)</f>
        <v>-0.84557738624438539</v>
      </c>
      <c r="U33" s="1">
        <f>SUMPRODUCT($B33:$K33,$B$55:$K$55,$B$24:$K$24)</f>
        <v>0.2476124657905287</v>
      </c>
      <c r="V33" s="1">
        <f>SUMPRODUCT($B33:$K33,$B$56:$K$56,$B$24:$K$24)</f>
        <v>-0.21716749806965679</v>
      </c>
    </row>
    <row r="34" spans="1:22" x14ac:dyDescent="0.2">
      <c r="A34" s="1" t="s">
        <v>16</v>
      </c>
      <c r="B34" s="1">
        <f t="shared" ref="B34:K52" si="8">B3/SQRT($M3)</f>
        <v>0</v>
      </c>
      <c r="C34" s="1">
        <f t="shared" si="8"/>
        <v>0.5</v>
      </c>
      <c r="D34" s="1">
        <f t="shared" si="8"/>
        <v>0.5</v>
      </c>
      <c r="E34" s="1">
        <f t="shared" si="8"/>
        <v>0.5</v>
      </c>
      <c r="F34" s="1">
        <f t="shared" si="8"/>
        <v>0</v>
      </c>
      <c r="G34" s="1">
        <f t="shared" si="8"/>
        <v>0</v>
      </c>
      <c r="H34" s="1">
        <f t="shared" si="8"/>
        <v>0</v>
      </c>
      <c r="I34" s="1">
        <f t="shared" si="8"/>
        <v>0.5</v>
      </c>
      <c r="J34" s="1">
        <f t="shared" si="8"/>
        <v>0</v>
      </c>
      <c r="K34" s="1">
        <f t="shared" si="8"/>
        <v>0</v>
      </c>
      <c r="R34" s="1">
        <f t="shared" ref="R34:R52" si="9">SUMPRODUCT($B34:$K34,$B$55:$K$55)</f>
        <v>-0.87005340715670521</v>
      </c>
      <c r="S34" s="1">
        <f t="shared" ref="S34:S52" si="10">SUMPRODUCT($B34:$K34,$B$56:$K$56)</f>
        <v>2.5263932022500208</v>
      </c>
      <c r="U34" s="1">
        <f t="shared" ref="U34:U52" si="11">SUMPRODUCT($B34:$K34,$B$55:$K$55,$B$24:$K$24)</f>
        <v>-0.13618718835894128</v>
      </c>
      <c r="V34" s="1">
        <f t="shared" ref="V34:V52" si="12">SUMPRODUCT($B34:$K34,$B$56:$K$56,$B$24:$K$24)</f>
        <v>0.32915447174015361</v>
      </c>
    </row>
    <row r="35" spans="1:22" x14ac:dyDescent="0.2">
      <c r="A35" s="1" t="s">
        <v>17</v>
      </c>
      <c r="B35" s="1">
        <f t="shared" si="8"/>
        <v>0</v>
      </c>
      <c r="C35" s="1">
        <f t="shared" si="8"/>
        <v>0</v>
      </c>
      <c r="D35" s="1">
        <f t="shared" si="8"/>
        <v>0</v>
      </c>
      <c r="E35" s="1">
        <f t="shared" si="8"/>
        <v>0.57735026918962584</v>
      </c>
      <c r="F35" s="1">
        <f t="shared" si="8"/>
        <v>0.57735026918962584</v>
      </c>
      <c r="G35" s="1">
        <f t="shared" si="8"/>
        <v>0.57735026918962584</v>
      </c>
      <c r="H35" s="1">
        <f t="shared" si="8"/>
        <v>0</v>
      </c>
      <c r="I35" s="1">
        <f t="shared" si="8"/>
        <v>0</v>
      </c>
      <c r="J35" s="1">
        <f t="shared" si="8"/>
        <v>0</v>
      </c>
      <c r="K35" s="1">
        <f t="shared" si="8"/>
        <v>0</v>
      </c>
      <c r="R35" s="1">
        <f t="shared" si="9"/>
        <v>0.71110537894954473</v>
      </c>
      <c r="S35" s="1">
        <f t="shared" si="10"/>
        <v>1.6294290956783031E-2</v>
      </c>
      <c r="U35" s="1">
        <f t="shared" si="11"/>
        <v>0.10945899074393546</v>
      </c>
      <c r="V35" s="1">
        <f t="shared" si="12"/>
        <v>-6.2892269975720894E-2</v>
      </c>
    </row>
    <row r="36" spans="1:22" x14ac:dyDescent="0.2">
      <c r="A36" s="1" t="s">
        <v>18</v>
      </c>
      <c r="B36" s="1">
        <f t="shared" si="8"/>
        <v>0</v>
      </c>
      <c r="C36" s="1">
        <f t="shared" si="8"/>
        <v>0</v>
      </c>
      <c r="D36" s="1">
        <f t="shared" si="8"/>
        <v>0.5</v>
      </c>
      <c r="E36" s="1">
        <f t="shared" si="8"/>
        <v>0.5</v>
      </c>
      <c r="F36" s="1">
        <f t="shared" si="8"/>
        <v>0</v>
      </c>
      <c r="G36" s="1">
        <f t="shared" si="8"/>
        <v>0</v>
      </c>
      <c r="H36" s="1">
        <f t="shared" si="8"/>
        <v>0.5</v>
      </c>
      <c r="I36" s="1">
        <f t="shared" si="8"/>
        <v>0.5</v>
      </c>
      <c r="J36" s="1">
        <f t="shared" si="8"/>
        <v>0</v>
      </c>
      <c r="K36" s="1">
        <f t="shared" si="8"/>
        <v>0</v>
      </c>
      <c r="R36" s="1">
        <f t="shared" si="9"/>
        <v>-0.62005340715670521</v>
      </c>
      <c r="S36" s="1">
        <f t="shared" si="10"/>
        <v>1.9877180676552082</v>
      </c>
      <c r="U36" s="1">
        <f t="shared" si="11"/>
        <v>-8.9196550317275136E-2</v>
      </c>
      <c r="V36" s="1">
        <f t="shared" si="12"/>
        <v>0.24029611917898988</v>
      </c>
    </row>
    <row r="37" spans="1:22" x14ac:dyDescent="0.2">
      <c r="A37" s="1" t="s">
        <v>19</v>
      </c>
      <c r="B37" s="1">
        <f t="shared" si="8"/>
        <v>0</v>
      </c>
      <c r="C37" s="1">
        <f t="shared" si="8"/>
        <v>0.57735026918962584</v>
      </c>
      <c r="D37" s="1">
        <f t="shared" si="8"/>
        <v>0</v>
      </c>
      <c r="E37" s="1">
        <f t="shared" si="8"/>
        <v>0</v>
      </c>
      <c r="F37" s="1">
        <f t="shared" si="8"/>
        <v>0</v>
      </c>
      <c r="G37" s="1">
        <f t="shared" si="8"/>
        <v>0</v>
      </c>
      <c r="H37" s="1">
        <f t="shared" si="8"/>
        <v>0</v>
      </c>
      <c r="I37" s="1">
        <f t="shared" si="8"/>
        <v>0</v>
      </c>
      <c r="J37" s="1">
        <f t="shared" si="8"/>
        <v>0.57735026918962584</v>
      </c>
      <c r="K37" s="1">
        <f t="shared" si="8"/>
        <v>0.57735026918962584</v>
      </c>
      <c r="R37" s="1">
        <f t="shared" si="9"/>
        <v>-0.21354069100864065</v>
      </c>
      <c r="S37" s="1">
        <f t="shared" si="10"/>
        <v>0.31915137944246469</v>
      </c>
      <c r="U37" s="1">
        <f t="shared" si="11"/>
        <v>-4.3526623104614706E-2</v>
      </c>
      <c r="V37" s="1">
        <f t="shared" si="12"/>
        <v>4.4585266915505399E-2</v>
      </c>
    </row>
    <row r="38" spans="1:22" x14ac:dyDescent="0.2">
      <c r="A38" s="1" t="s">
        <v>20</v>
      </c>
      <c r="B38" s="1">
        <f t="shared" si="8"/>
        <v>0.70710678118654746</v>
      </c>
      <c r="C38" s="1">
        <f t="shared" si="8"/>
        <v>0</v>
      </c>
      <c r="D38" s="1">
        <f t="shared" si="8"/>
        <v>0</v>
      </c>
      <c r="E38" s="1">
        <f t="shared" si="8"/>
        <v>0.70710678118654746</v>
      </c>
      <c r="F38" s="1">
        <f t="shared" si="8"/>
        <v>0</v>
      </c>
      <c r="G38" s="1">
        <f t="shared" si="8"/>
        <v>0</v>
      </c>
      <c r="H38" s="1">
        <f t="shared" si="8"/>
        <v>0</v>
      </c>
      <c r="I38" s="1">
        <f t="shared" si="8"/>
        <v>0</v>
      </c>
      <c r="J38" s="1">
        <f t="shared" si="8"/>
        <v>0</v>
      </c>
      <c r="K38" s="1">
        <f t="shared" si="8"/>
        <v>0</v>
      </c>
      <c r="R38" s="1">
        <f t="shared" si="9"/>
        <v>1.3709226658874269</v>
      </c>
      <c r="S38" s="4">
        <f t="shared" si="10"/>
        <v>0.33618411529912018</v>
      </c>
      <c r="U38" s="1">
        <f t="shared" si="11"/>
        <v>0.31943234224805939</v>
      </c>
      <c r="V38" s="4">
        <f t="shared" si="12"/>
        <v>-8.4695362140191507E-2</v>
      </c>
    </row>
    <row r="39" spans="1:22" ht="15" customHeight="1" x14ac:dyDescent="0.2">
      <c r="A39" s="1" t="s">
        <v>21</v>
      </c>
      <c r="B39" s="1">
        <f t="shared" si="8"/>
        <v>0</v>
      </c>
      <c r="C39" s="1">
        <f t="shared" si="8"/>
        <v>0</v>
      </c>
      <c r="D39" s="1">
        <f t="shared" si="8"/>
        <v>0</v>
      </c>
      <c r="E39" s="1">
        <f t="shared" si="8"/>
        <v>0</v>
      </c>
      <c r="F39" s="1">
        <f t="shared" si="8"/>
        <v>0</v>
      </c>
      <c r="G39" s="1">
        <f t="shared" si="8"/>
        <v>0</v>
      </c>
      <c r="H39" s="1">
        <f t="shared" si="8"/>
        <v>0</v>
      </c>
      <c r="I39" s="1">
        <f t="shared" si="8"/>
        <v>0.70710678118654746</v>
      </c>
      <c r="J39" s="1">
        <f t="shared" si="8"/>
        <v>0</v>
      </c>
      <c r="K39" s="1">
        <f t="shared" si="8"/>
        <v>0.70710678118654746</v>
      </c>
      <c r="R39" s="1">
        <f t="shared" si="9"/>
        <v>-0.35355339059327373</v>
      </c>
      <c r="S39" s="1">
        <f t="shared" si="10"/>
        <v>0.74443240576298331</v>
      </c>
      <c r="U39" s="1">
        <f t="shared" si="11"/>
        <v>-5.8925565098878953E-2</v>
      </c>
      <c r="V39" s="1">
        <f t="shared" si="12"/>
        <v>0.11353114209326928</v>
      </c>
    </row>
    <row r="40" spans="1:22" ht="15" customHeight="1" x14ac:dyDescent="0.2">
      <c r="A40" s="1" t="s">
        <v>22</v>
      </c>
      <c r="B40" s="1">
        <f t="shared" si="8"/>
        <v>0</v>
      </c>
      <c r="C40" s="1">
        <f t="shared" si="8"/>
        <v>0</v>
      </c>
      <c r="D40" s="1">
        <f t="shared" si="8"/>
        <v>0.5</v>
      </c>
      <c r="E40" s="1">
        <f t="shared" si="8"/>
        <v>0.5</v>
      </c>
      <c r="F40" s="1">
        <f t="shared" si="8"/>
        <v>0</v>
      </c>
      <c r="G40" s="1">
        <f t="shared" si="8"/>
        <v>0</v>
      </c>
      <c r="H40" s="1">
        <f t="shared" si="8"/>
        <v>0.5</v>
      </c>
      <c r="I40" s="1">
        <f t="shared" si="8"/>
        <v>0</v>
      </c>
      <c r="J40" s="1">
        <f t="shared" si="8"/>
        <v>0</v>
      </c>
      <c r="K40" s="1">
        <f t="shared" si="8"/>
        <v>0.5</v>
      </c>
      <c r="R40" s="1">
        <f t="shared" si="9"/>
        <v>-0.37005340715670521</v>
      </c>
      <c r="S40" s="1">
        <f t="shared" si="10"/>
        <v>1.0141112699052293</v>
      </c>
      <c r="U40" s="1">
        <f t="shared" si="11"/>
        <v>-4.7529883650608479E-2</v>
      </c>
      <c r="V40" s="1">
        <f t="shared" si="12"/>
        <v>7.0574759628994094E-2</v>
      </c>
    </row>
    <row r="41" spans="1:22" ht="15" customHeight="1" x14ac:dyDescent="0.2">
      <c r="A41" s="1" t="s">
        <v>23</v>
      </c>
      <c r="B41" s="1">
        <f t="shared" si="8"/>
        <v>0</v>
      </c>
      <c r="C41" s="1">
        <f t="shared" si="8"/>
        <v>0</v>
      </c>
      <c r="D41" s="1">
        <f t="shared" si="8"/>
        <v>0</v>
      </c>
      <c r="E41" s="1">
        <f t="shared" si="8"/>
        <v>0</v>
      </c>
      <c r="F41" s="1">
        <f t="shared" si="8"/>
        <v>0</v>
      </c>
      <c r="G41" s="1">
        <f t="shared" si="8"/>
        <v>0.70710678118654746</v>
      </c>
      <c r="H41" s="1">
        <f t="shared" si="8"/>
        <v>0</v>
      </c>
      <c r="I41" s="1">
        <f t="shared" si="8"/>
        <v>0</v>
      </c>
      <c r="J41" s="1">
        <f t="shared" si="8"/>
        <v>0.70710678118654746</v>
      </c>
      <c r="K41" s="1">
        <f t="shared" si="8"/>
        <v>0</v>
      </c>
      <c r="R41" s="1">
        <f t="shared" si="9"/>
        <v>1.132724346944564</v>
      </c>
      <c r="S41" s="1">
        <f t="shared" si="10"/>
        <v>-0.72447605648070101</v>
      </c>
      <c r="U41" s="1">
        <f t="shared" si="11"/>
        <v>0.17906719376543059</v>
      </c>
      <c r="V41" s="1">
        <f t="shared" si="12"/>
        <v>-0.12074600941345016</v>
      </c>
    </row>
    <row r="42" spans="1:22" ht="15" customHeight="1" x14ac:dyDescent="0.2">
      <c r="A42" s="1" t="s">
        <v>24</v>
      </c>
      <c r="B42" s="1">
        <f t="shared" si="8"/>
        <v>0</v>
      </c>
      <c r="C42" s="1">
        <f t="shared" si="8"/>
        <v>0.57735026918962584</v>
      </c>
      <c r="D42" s="1">
        <f t="shared" si="8"/>
        <v>0</v>
      </c>
      <c r="E42" s="1">
        <f t="shared" si="8"/>
        <v>0</v>
      </c>
      <c r="F42" s="1">
        <f t="shared" si="8"/>
        <v>0.57735026918962584</v>
      </c>
      <c r="G42" s="1">
        <f t="shared" si="8"/>
        <v>0</v>
      </c>
      <c r="H42" s="1">
        <f t="shared" si="8"/>
        <v>0.57735026918962584</v>
      </c>
      <c r="I42" s="1">
        <f t="shared" si="8"/>
        <v>0</v>
      </c>
      <c r="J42" s="1">
        <f t="shared" si="8"/>
        <v>0</v>
      </c>
      <c r="K42" s="1">
        <f t="shared" si="8"/>
        <v>0</v>
      </c>
      <c r="R42" s="1">
        <f t="shared" si="9"/>
        <v>-0.80507291408913528</v>
      </c>
      <c r="S42" s="1">
        <f t="shared" si="10"/>
        <v>0.27449318070394418</v>
      </c>
      <c r="U42" s="1">
        <f t="shared" si="11"/>
        <v>-0.12803122640182821</v>
      </c>
      <c r="V42" s="1">
        <f t="shared" si="12"/>
        <v>4.6812153896812612E-2</v>
      </c>
    </row>
    <row r="43" spans="1:22" ht="15" customHeight="1" x14ac:dyDescent="0.2">
      <c r="A43" s="1" t="s">
        <v>25</v>
      </c>
      <c r="B43" s="1">
        <f t="shared" si="8"/>
        <v>0</v>
      </c>
      <c r="C43" s="1">
        <f t="shared" si="8"/>
        <v>0</v>
      </c>
      <c r="D43" s="1">
        <f t="shared" si="8"/>
        <v>0.57735026918962584</v>
      </c>
      <c r="E43" s="1">
        <f t="shared" si="8"/>
        <v>0</v>
      </c>
      <c r="F43" s="1">
        <f t="shared" si="8"/>
        <v>0.57735026918962584</v>
      </c>
      <c r="G43" s="1">
        <f t="shared" si="8"/>
        <v>0</v>
      </c>
      <c r="H43" s="1">
        <f t="shared" si="8"/>
        <v>0</v>
      </c>
      <c r="I43" s="1">
        <f t="shared" si="8"/>
        <v>0</v>
      </c>
      <c r="J43" s="1">
        <f t="shared" si="8"/>
        <v>0.57735026918962584</v>
      </c>
      <c r="K43" s="1">
        <f t="shared" si="8"/>
        <v>0</v>
      </c>
      <c r="R43" s="1">
        <f t="shared" si="9"/>
        <v>4.4658198738520505E-2</v>
      </c>
      <c r="S43" s="1">
        <f t="shared" si="10"/>
        <v>0.34962762429011646</v>
      </c>
      <c r="U43" s="1">
        <f t="shared" si="11"/>
        <v>1.8751534159566336E-2</v>
      </c>
      <c r="V43" s="1">
        <f t="shared" si="12"/>
        <v>1.7749503112534246E-2</v>
      </c>
    </row>
    <row r="44" spans="1:22" ht="15" customHeight="1" x14ac:dyDescent="0.2">
      <c r="A44" s="1" t="s">
        <v>26</v>
      </c>
      <c r="B44" s="1">
        <f t="shared" si="8"/>
        <v>0.57735026918962584</v>
      </c>
      <c r="C44" s="1">
        <f t="shared" si="8"/>
        <v>0</v>
      </c>
      <c r="D44" s="1">
        <f t="shared" si="8"/>
        <v>0</v>
      </c>
      <c r="E44" s="1">
        <f t="shared" si="8"/>
        <v>0</v>
      </c>
      <c r="F44" s="1">
        <f t="shared" si="8"/>
        <v>0</v>
      </c>
      <c r="G44" s="1">
        <f t="shared" si="8"/>
        <v>0.57735026918962584</v>
      </c>
      <c r="H44" s="1">
        <f t="shared" si="8"/>
        <v>0.57735026918962584</v>
      </c>
      <c r="I44" s="1">
        <f t="shared" si="8"/>
        <v>0</v>
      </c>
      <c r="J44" s="1">
        <f t="shared" si="8"/>
        <v>0</v>
      </c>
      <c r="K44" s="1">
        <f t="shared" si="8"/>
        <v>0</v>
      </c>
      <c r="R44" s="1">
        <f t="shared" si="9"/>
        <v>1.3331138468776909</v>
      </c>
      <c r="S44" s="1">
        <f t="shared" si="10"/>
        <v>-1.2277226448995098</v>
      </c>
      <c r="U44" s="1">
        <f t="shared" si="11"/>
        <v>0.31164827655467259</v>
      </c>
      <c r="V44" s="1">
        <f t="shared" si="12"/>
        <v>-0.25285150229380421</v>
      </c>
    </row>
    <row r="45" spans="1:22" ht="15" customHeight="1" x14ac:dyDescent="0.2">
      <c r="A45" s="1" t="s">
        <v>27</v>
      </c>
      <c r="B45" s="1">
        <f t="shared" si="8"/>
        <v>0</v>
      </c>
      <c r="C45" s="1">
        <f t="shared" si="8"/>
        <v>0</v>
      </c>
      <c r="D45" s="1">
        <f t="shared" si="8"/>
        <v>0.5</v>
      </c>
      <c r="E45" s="1">
        <f t="shared" si="8"/>
        <v>0.5</v>
      </c>
      <c r="F45" s="1">
        <f t="shared" si="8"/>
        <v>0.5</v>
      </c>
      <c r="G45" s="1">
        <f t="shared" si="8"/>
        <v>0</v>
      </c>
      <c r="H45" s="1">
        <f t="shared" si="8"/>
        <v>0</v>
      </c>
      <c r="I45" s="1">
        <f t="shared" si="8"/>
        <v>0.5</v>
      </c>
      <c r="J45" s="1">
        <f t="shared" si="8"/>
        <v>0</v>
      </c>
      <c r="K45" s="1">
        <f t="shared" si="8"/>
        <v>0</v>
      </c>
      <c r="R45" s="1">
        <f t="shared" si="9"/>
        <v>-0.39644660940672627</v>
      </c>
      <c r="S45" s="1">
        <f t="shared" si="10"/>
        <v>1.8027864045000421</v>
      </c>
      <c r="U45" s="1">
        <f t="shared" si="11"/>
        <v>-5.7252722067278147E-2</v>
      </c>
      <c r="V45" s="1">
        <f t="shared" si="12"/>
        <v>0.2085533387818238</v>
      </c>
    </row>
    <row r="46" spans="1:22" ht="15" customHeight="1" x14ac:dyDescent="0.2">
      <c r="A46" s="1" t="s">
        <v>28</v>
      </c>
      <c r="B46" s="1">
        <f t="shared" si="8"/>
        <v>0</v>
      </c>
      <c r="C46" s="1">
        <f t="shared" si="8"/>
        <v>0.5</v>
      </c>
      <c r="D46" s="1">
        <f t="shared" si="8"/>
        <v>0.5</v>
      </c>
      <c r="E46" s="1">
        <f t="shared" si="8"/>
        <v>0.5</v>
      </c>
      <c r="F46" s="1">
        <f t="shared" si="8"/>
        <v>0</v>
      </c>
      <c r="G46" s="1">
        <f t="shared" si="8"/>
        <v>0</v>
      </c>
      <c r="H46" s="1">
        <f t="shared" si="8"/>
        <v>0</v>
      </c>
      <c r="I46" s="1">
        <f t="shared" si="8"/>
        <v>0</v>
      </c>
      <c r="J46" s="1">
        <f t="shared" si="8"/>
        <v>0.5</v>
      </c>
      <c r="K46" s="1">
        <f t="shared" si="8"/>
        <v>0</v>
      </c>
      <c r="R46" s="1">
        <f t="shared" si="9"/>
        <v>-0.33137827256189228</v>
      </c>
      <c r="S46" s="1">
        <f t="shared" si="10"/>
        <v>1.7763932022500211</v>
      </c>
      <c r="U46" s="1">
        <f t="shared" si="11"/>
        <v>-5.328121675015849E-2</v>
      </c>
      <c r="V46" s="1">
        <f t="shared" si="12"/>
        <v>0.20415447174015361</v>
      </c>
    </row>
    <row r="47" spans="1:22" ht="15" customHeight="1" x14ac:dyDescent="0.2">
      <c r="A47" s="1" t="s">
        <v>29</v>
      </c>
      <c r="B47" s="1">
        <f t="shared" si="8"/>
        <v>0</v>
      </c>
      <c r="C47" s="1">
        <f t="shared" si="8"/>
        <v>0</v>
      </c>
      <c r="D47" s="1">
        <f t="shared" si="8"/>
        <v>0</v>
      </c>
      <c r="E47" s="1">
        <f t="shared" si="8"/>
        <v>0.5</v>
      </c>
      <c r="F47" s="1">
        <f t="shared" si="8"/>
        <v>0</v>
      </c>
      <c r="G47" s="1">
        <f t="shared" si="8"/>
        <v>0.5</v>
      </c>
      <c r="H47" s="1">
        <f t="shared" si="8"/>
        <v>0.5</v>
      </c>
      <c r="I47" s="1">
        <f t="shared" si="8"/>
        <v>0.5</v>
      </c>
      <c r="J47" s="1">
        <f t="shared" si="8"/>
        <v>0</v>
      </c>
      <c r="K47" s="1">
        <f t="shared" si="8"/>
        <v>0</v>
      </c>
      <c r="R47" s="1">
        <f t="shared" si="9"/>
        <v>0.14222852518808671</v>
      </c>
      <c r="S47" s="1">
        <f t="shared" si="10"/>
        <v>0.94904293306039511</v>
      </c>
      <c r="U47" s="1">
        <f t="shared" si="11"/>
        <v>2.118377174019017E-2</v>
      </c>
      <c r="V47" s="1">
        <f t="shared" si="12"/>
        <v>0.10227647689652244</v>
      </c>
    </row>
    <row r="48" spans="1:22" ht="15" customHeight="1" x14ac:dyDescent="0.2">
      <c r="A48" s="1" t="s">
        <v>30</v>
      </c>
      <c r="B48" s="1">
        <f t="shared" si="8"/>
        <v>0.57735026918962584</v>
      </c>
      <c r="C48" s="1">
        <f t="shared" si="8"/>
        <v>0</v>
      </c>
      <c r="D48" s="1">
        <f t="shared" si="8"/>
        <v>0</v>
      </c>
      <c r="E48" s="1">
        <f t="shared" si="8"/>
        <v>0</v>
      </c>
      <c r="F48" s="1">
        <f t="shared" si="8"/>
        <v>0</v>
      </c>
      <c r="G48" s="1">
        <f t="shared" si="8"/>
        <v>0.57735026918962584</v>
      </c>
      <c r="H48" s="1">
        <f t="shared" si="8"/>
        <v>0</v>
      </c>
      <c r="I48" s="1">
        <f t="shared" si="8"/>
        <v>0</v>
      </c>
      <c r="J48" s="1">
        <f t="shared" si="8"/>
        <v>0.57735026918962584</v>
      </c>
      <c r="K48" s="1">
        <f t="shared" si="8"/>
        <v>0</v>
      </c>
      <c r="R48" s="1">
        <f t="shared" si="9"/>
        <v>1.9246460699581855</v>
      </c>
      <c r="S48" s="1">
        <f t="shared" si="10"/>
        <v>-1.1830644461609892</v>
      </c>
      <c r="U48" s="1">
        <f t="shared" si="11"/>
        <v>0.39615287985188608</v>
      </c>
      <c r="V48" s="1">
        <f t="shared" si="12"/>
        <v>-0.24647175961687273</v>
      </c>
    </row>
    <row r="49" spans="1:22" ht="15" customHeight="1" x14ac:dyDescent="0.2">
      <c r="A49" s="1" t="s">
        <v>31</v>
      </c>
      <c r="B49" s="1">
        <f t="shared" si="8"/>
        <v>0</v>
      </c>
      <c r="C49" s="1">
        <f t="shared" si="8"/>
        <v>0.5</v>
      </c>
      <c r="D49" s="1">
        <f t="shared" si="8"/>
        <v>0.5</v>
      </c>
      <c r="E49" s="1">
        <f t="shared" si="8"/>
        <v>0.5</v>
      </c>
      <c r="F49" s="1">
        <f t="shared" si="8"/>
        <v>0</v>
      </c>
      <c r="G49" s="1">
        <f t="shared" si="8"/>
        <v>0</v>
      </c>
      <c r="H49" s="1">
        <f t="shared" si="8"/>
        <v>0</v>
      </c>
      <c r="I49" s="1">
        <f t="shared" si="8"/>
        <v>0.5</v>
      </c>
      <c r="J49" s="1">
        <f t="shared" si="8"/>
        <v>0</v>
      </c>
      <c r="K49" s="1">
        <f t="shared" si="8"/>
        <v>0</v>
      </c>
      <c r="R49" s="1">
        <f t="shared" si="9"/>
        <v>-0.87005340715670521</v>
      </c>
      <c r="S49" s="1">
        <f t="shared" si="10"/>
        <v>2.5263932022500208</v>
      </c>
      <c r="U49" s="1">
        <f t="shared" si="11"/>
        <v>-0.13618718835894128</v>
      </c>
      <c r="V49" s="1">
        <f t="shared" si="12"/>
        <v>0.32915447174015361</v>
      </c>
    </row>
    <row r="50" spans="1:22" ht="15" customHeight="1" x14ac:dyDescent="0.2">
      <c r="A50" s="1" t="s">
        <v>32</v>
      </c>
      <c r="B50" s="1">
        <f t="shared" si="8"/>
        <v>0</v>
      </c>
      <c r="C50" s="1">
        <f t="shared" si="8"/>
        <v>0</v>
      </c>
      <c r="D50" s="1">
        <f t="shared" si="8"/>
        <v>0</v>
      </c>
      <c r="E50" s="1">
        <f t="shared" si="8"/>
        <v>0.70710678118654746</v>
      </c>
      <c r="F50" s="1">
        <f t="shared" si="8"/>
        <v>0</v>
      </c>
      <c r="G50" s="1">
        <f t="shared" si="8"/>
        <v>0</v>
      </c>
      <c r="H50" s="1">
        <f t="shared" si="8"/>
        <v>0</v>
      </c>
      <c r="I50" s="1">
        <f t="shared" si="8"/>
        <v>0</v>
      </c>
      <c r="J50" s="1">
        <f t="shared" si="8"/>
        <v>0.70710678118654746</v>
      </c>
      <c r="K50" s="1">
        <f t="shared" si="8"/>
        <v>0</v>
      </c>
      <c r="R50" s="1">
        <f t="shared" si="9"/>
        <v>0.55469489987058918</v>
      </c>
      <c r="S50" s="1">
        <f t="shared" si="10"/>
        <v>1.0606601717798212</v>
      </c>
      <c r="U50" s="1">
        <f t="shared" si="11"/>
        <v>7.1634512479864632E-2</v>
      </c>
      <c r="V50" s="1">
        <f t="shared" si="12"/>
        <v>9.6423651979983746E-2</v>
      </c>
    </row>
    <row r="51" spans="1:22" ht="15" customHeight="1" x14ac:dyDescent="0.2">
      <c r="A51" s="1" t="s">
        <v>33</v>
      </c>
      <c r="B51" s="1">
        <f t="shared" si="8"/>
        <v>0</v>
      </c>
      <c r="C51" s="1">
        <f t="shared" si="8"/>
        <v>0.44721359549995793</v>
      </c>
      <c r="D51" s="1">
        <f t="shared" si="8"/>
        <v>0.44721359549995793</v>
      </c>
      <c r="E51" s="1">
        <f t="shared" si="8"/>
        <v>0</v>
      </c>
      <c r="F51" s="1">
        <f t="shared" si="8"/>
        <v>0.44721359549995793</v>
      </c>
      <c r="G51" s="1">
        <f t="shared" si="8"/>
        <v>0</v>
      </c>
      <c r="H51" s="1">
        <f t="shared" si="8"/>
        <v>0.44721359549995793</v>
      </c>
      <c r="I51" s="1">
        <f t="shared" si="8"/>
        <v>0</v>
      </c>
      <c r="J51" s="1">
        <f t="shared" si="8"/>
        <v>0</v>
      </c>
      <c r="K51" s="1">
        <f t="shared" si="8"/>
        <v>0.44721359549995793</v>
      </c>
      <c r="R51" s="1">
        <f t="shared" si="9"/>
        <v>-0.84721359549995789</v>
      </c>
      <c r="S51" s="1">
        <f t="shared" si="10"/>
        <v>0.48344189675271276</v>
      </c>
      <c r="U51" s="1">
        <f t="shared" si="11"/>
        <v>-0.12153324130475628</v>
      </c>
      <c r="V51" s="1">
        <f t="shared" si="12"/>
        <v>4.3342577813484461E-2</v>
      </c>
    </row>
    <row r="52" spans="1:22" ht="15" customHeight="1" x14ac:dyDescent="0.2">
      <c r="A52" s="7" t="s">
        <v>34</v>
      </c>
      <c r="B52" s="1">
        <f t="shared" si="8"/>
        <v>0</v>
      </c>
      <c r="C52" s="1">
        <f t="shared" si="8"/>
        <v>0</v>
      </c>
      <c r="D52" s="1">
        <f t="shared" si="8"/>
        <v>0.5</v>
      </c>
      <c r="E52" s="1">
        <f t="shared" si="8"/>
        <v>0.5</v>
      </c>
      <c r="F52" s="1">
        <f t="shared" si="8"/>
        <v>0</v>
      </c>
      <c r="G52" s="1">
        <f t="shared" si="8"/>
        <v>0</v>
      </c>
      <c r="H52" s="1">
        <f t="shared" si="8"/>
        <v>0.5</v>
      </c>
      <c r="I52" s="1">
        <f t="shared" si="8"/>
        <v>0</v>
      </c>
      <c r="J52" s="1">
        <f t="shared" si="8"/>
        <v>0.5</v>
      </c>
      <c r="K52" s="1">
        <f t="shared" si="8"/>
        <v>0</v>
      </c>
      <c r="R52" s="1">
        <f t="shared" si="9"/>
        <v>-8.1378272561892284E-2</v>
      </c>
      <c r="S52" s="1">
        <f t="shared" si="10"/>
        <v>1.2377180676552082</v>
      </c>
      <c r="U52" s="1">
        <f t="shared" si="11"/>
        <v>-6.2905787084923462E-3</v>
      </c>
      <c r="V52" s="1">
        <f t="shared" si="12"/>
        <v>0.11529611917898988</v>
      </c>
    </row>
    <row r="54" spans="1:22" ht="15" customHeight="1" x14ac:dyDescent="0.2">
      <c r="A54" s="3" t="s">
        <v>36</v>
      </c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2" ht="15" customHeight="1" x14ac:dyDescent="0.2">
      <c r="A55" s="3" t="s">
        <v>37</v>
      </c>
      <c r="B55" s="1">
        <f>SUMPRODUCT(B$33:B$52, $O$2:$O$21)</f>
        <v>1.7316706458761311</v>
      </c>
      <c r="C55" s="1">
        <f t="shared" ref="C55:K55" si="13">SUMPRODUCT(C$33:C$52, $O$2:$O$21)</f>
        <v>-0.94721359549995787</v>
      </c>
      <c r="D55" s="1">
        <f t="shared" si="13"/>
        <v>-0.5</v>
      </c>
      <c r="E55" s="1">
        <f t="shared" si="13"/>
        <v>0.20710678118654746</v>
      </c>
      <c r="F55" s="1">
        <f t="shared" si="13"/>
        <v>0</v>
      </c>
      <c r="G55" s="1">
        <f t="shared" si="13"/>
        <v>1.0245638646895838</v>
      </c>
      <c r="H55" s="1">
        <f t="shared" si="13"/>
        <v>-0.44721359549995793</v>
      </c>
      <c r="I55" s="1">
        <f t="shared" si="13"/>
        <v>-0.5</v>
      </c>
      <c r="J55" s="1">
        <f t="shared" si="13"/>
        <v>0.57735026918962584</v>
      </c>
      <c r="K55" s="1">
        <f t="shared" si="13"/>
        <v>0</v>
      </c>
    </row>
    <row r="56" spans="1:22" ht="15" customHeight="1" x14ac:dyDescent="0.2">
      <c r="A56" s="3" t="s">
        <v>38</v>
      </c>
      <c r="B56" s="1">
        <f>SUMPRODUCT(B$33:B$52, $P$2:$P$21)</f>
        <v>-1.0245638646895838</v>
      </c>
      <c r="C56" s="1">
        <f t="shared" ref="C56:K56" si="14">SUMPRODUCT(C$33:C$52, $P$2:$P$21)</f>
        <v>1</v>
      </c>
      <c r="D56" s="1">
        <f t="shared" si="14"/>
        <v>1.0527864045000421</v>
      </c>
      <c r="E56" s="1">
        <f t="shared" si="14"/>
        <v>1.5</v>
      </c>
      <c r="F56" s="1">
        <f t="shared" si="14"/>
        <v>-0.44721359549995793</v>
      </c>
      <c r="G56" s="1">
        <f t="shared" si="14"/>
        <v>-1.0245638646895838</v>
      </c>
      <c r="H56" s="1">
        <f t="shared" si="14"/>
        <v>-7.7350269189625842E-2</v>
      </c>
      <c r="I56" s="1">
        <f t="shared" si="14"/>
        <v>1.5</v>
      </c>
      <c r="J56" s="1">
        <f t="shared" si="14"/>
        <v>0</v>
      </c>
      <c r="K56" s="1">
        <f t="shared" si="14"/>
        <v>-0.44721359549995793</v>
      </c>
    </row>
    <row r="59" spans="1:22" ht="15" customHeight="1" x14ac:dyDescent="0.2">
      <c r="A59" s="6" t="s">
        <v>41</v>
      </c>
    </row>
    <row r="61" spans="1:22" ht="15" customHeight="1" x14ac:dyDescent="0.2">
      <c r="A61" s="3" t="s">
        <v>36</v>
      </c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22" ht="15" customHeight="1" x14ac:dyDescent="0.2">
      <c r="A62" s="3" t="s">
        <v>37</v>
      </c>
      <c r="B62" s="1">
        <f>SUMPRODUCT(B$33:B$52, $O$2:$O$21)</f>
        <v>1.7316706458761311</v>
      </c>
      <c r="C62" s="1">
        <f t="shared" ref="C62:K62" si="15">SUMPRODUCT(C$33:C$52, $O$2:$O$21)</f>
        <v>-0.94721359549995787</v>
      </c>
      <c r="D62" s="1">
        <f t="shared" si="15"/>
        <v>-0.5</v>
      </c>
      <c r="E62" s="1">
        <f t="shared" si="15"/>
        <v>0.20710678118654746</v>
      </c>
      <c r="F62" s="1">
        <f t="shared" si="15"/>
        <v>0</v>
      </c>
      <c r="G62" s="1">
        <f t="shared" si="15"/>
        <v>1.0245638646895838</v>
      </c>
      <c r="H62" s="1">
        <f t="shared" si="15"/>
        <v>-0.44721359549995793</v>
      </c>
      <c r="I62" s="1">
        <f t="shared" si="15"/>
        <v>-0.5</v>
      </c>
      <c r="J62" s="1">
        <f t="shared" si="15"/>
        <v>0.57735026918962584</v>
      </c>
      <c r="K62" s="1">
        <f t="shared" si="15"/>
        <v>0</v>
      </c>
    </row>
    <row r="63" spans="1:22" ht="15" customHeight="1" x14ac:dyDescent="0.2">
      <c r="A63" s="3" t="s">
        <v>38</v>
      </c>
      <c r="B63" s="1">
        <f>SUMPRODUCT(B$33:B$52, $P$2:$P$21)</f>
        <v>-1.0245638646895838</v>
      </c>
      <c r="C63" s="1">
        <f t="shared" ref="C63:K63" si="16">SUMPRODUCT(C$33:C$52, $P$2:$P$21)</f>
        <v>1</v>
      </c>
      <c r="D63" s="1">
        <f t="shared" si="16"/>
        <v>1.0527864045000421</v>
      </c>
      <c r="E63" s="1">
        <f t="shared" si="16"/>
        <v>1.5</v>
      </c>
      <c r="F63" s="1">
        <f t="shared" si="16"/>
        <v>-0.44721359549995793</v>
      </c>
      <c r="G63" s="1">
        <f t="shared" si="16"/>
        <v>-1.0245638646895838</v>
      </c>
      <c r="H63" s="1">
        <f t="shared" si="16"/>
        <v>-7.7350269189625842E-2</v>
      </c>
      <c r="I63" s="1">
        <f t="shared" si="16"/>
        <v>1.5</v>
      </c>
      <c r="J63" s="1">
        <f t="shared" si="16"/>
        <v>0</v>
      </c>
      <c r="K63" s="1">
        <f t="shared" si="16"/>
        <v>-0.44721359549995793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Edward Malthouse</cp:lastModifiedBy>
  <dcterms:created xsi:type="dcterms:W3CDTF">2015-01-09T16:28:15Z</dcterms:created>
  <dcterms:modified xsi:type="dcterms:W3CDTF">2018-08-13T00:50:35Z</dcterms:modified>
</cp:coreProperties>
</file>